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MC 2021-2022\Program Review Year 5\"/>
    </mc:Choice>
  </mc:AlternateContent>
  <xr:revisionPtr revIDLastSave="0" documentId="13_ncr:1_{97BDEF14-1BDA-4AC4-B6C4-B533286005F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Chialin" sheetId="2" r:id="rId1"/>
    <sheet name="Sheet 1" sheetId="1" r:id="rId2"/>
  </sheets>
  <definedNames>
    <definedName name="_xlnm.Print_Area" localSheetId="0">Chialin!$A$1:$T$148</definedName>
    <definedName name="_xlnm.Print_Area" localSheetId="1">'Sheet 1'!$A$1:$AD$148</definedName>
    <definedName name="_xlnm.Print_Titles" localSheetId="0">Chialin!$1:$3</definedName>
  </definedNames>
  <calcPr calcId="191029"/>
</workbook>
</file>

<file path=xl/calcChain.xml><?xml version="1.0" encoding="utf-8"?>
<calcChain xmlns="http://schemas.openxmlformats.org/spreadsheetml/2006/main">
  <c r="T148" i="2" l="1"/>
  <c r="Q148" i="2"/>
  <c r="N148" i="2"/>
  <c r="K148" i="2"/>
  <c r="H148" i="2"/>
  <c r="E148" i="2"/>
  <c r="T147" i="2"/>
  <c r="N147" i="2"/>
  <c r="K147" i="2"/>
  <c r="H147" i="2"/>
  <c r="E147" i="2"/>
  <c r="T146" i="2"/>
  <c r="Q146" i="2"/>
  <c r="N146" i="2"/>
  <c r="K146" i="2"/>
  <c r="H146" i="2"/>
  <c r="E146" i="2"/>
  <c r="T145" i="2"/>
  <c r="N145" i="2"/>
  <c r="K145" i="2"/>
  <c r="H145" i="2"/>
  <c r="E145" i="2"/>
  <c r="T144" i="2"/>
  <c r="K144" i="2"/>
  <c r="H144" i="2"/>
  <c r="E144" i="2"/>
  <c r="T143" i="2"/>
  <c r="Q143" i="2"/>
  <c r="N143" i="2"/>
  <c r="K143" i="2"/>
  <c r="H143" i="2"/>
  <c r="E143" i="2"/>
  <c r="T142" i="2"/>
  <c r="Q142" i="2"/>
  <c r="N142" i="2"/>
  <c r="K142" i="2"/>
  <c r="H142" i="2"/>
  <c r="E142" i="2"/>
  <c r="T141" i="2"/>
  <c r="N141" i="2"/>
  <c r="H141" i="2"/>
  <c r="T140" i="2"/>
  <c r="N140" i="2"/>
  <c r="K140" i="2"/>
  <c r="H140" i="2"/>
  <c r="E140" i="2"/>
  <c r="T139" i="2"/>
  <c r="K139" i="2"/>
  <c r="E139" i="2"/>
  <c r="T138" i="2"/>
  <c r="N138" i="2"/>
  <c r="K138" i="2"/>
  <c r="H138" i="2"/>
  <c r="E138" i="2"/>
  <c r="T137" i="2"/>
  <c r="Q137" i="2"/>
  <c r="T136" i="2"/>
  <c r="Q136" i="2"/>
  <c r="N136" i="2"/>
  <c r="K136" i="2"/>
  <c r="H136" i="2"/>
  <c r="E136" i="2"/>
  <c r="T135" i="2"/>
  <c r="N135" i="2"/>
  <c r="T134" i="2"/>
  <c r="N134" i="2"/>
  <c r="T133" i="2"/>
  <c r="N133" i="2"/>
  <c r="T132" i="2"/>
  <c r="N132" i="2"/>
  <c r="T131" i="2"/>
  <c r="Q131" i="2"/>
  <c r="N131" i="2"/>
  <c r="K131" i="2"/>
  <c r="H131" i="2"/>
  <c r="E131" i="2"/>
  <c r="T130" i="2"/>
  <c r="K130" i="2"/>
  <c r="H130" i="2"/>
  <c r="E130" i="2"/>
  <c r="T129" i="2"/>
  <c r="Q129" i="2"/>
  <c r="K129" i="2"/>
  <c r="H129" i="2"/>
  <c r="E129" i="2"/>
  <c r="T128" i="2"/>
  <c r="E128" i="2"/>
  <c r="T127" i="2"/>
  <c r="E127" i="2"/>
  <c r="T126" i="2"/>
  <c r="H126" i="2"/>
  <c r="E126" i="2"/>
  <c r="T125" i="2"/>
  <c r="Q125" i="2"/>
  <c r="N125" i="2"/>
  <c r="K125" i="2"/>
  <c r="H125" i="2"/>
  <c r="E125" i="2"/>
  <c r="T124" i="2"/>
  <c r="Q124" i="2"/>
  <c r="N124" i="2"/>
  <c r="K124" i="2"/>
  <c r="H124" i="2"/>
  <c r="E124" i="2"/>
  <c r="T123" i="2"/>
  <c r="H123" i="2"/>
  <c r="E123" i="2"/>
  <c r="T122" i="2"/>
  <c r="K122" i="2"/>
  <c r="H122" i="2"/>
  <c r="E122" i="2"/>
  <c r="T121" i="2"/>
  <c r="N121" i="2"/>
  <c r="T120" i="2"/>
  <c r="N120" i="2"/>
  <c r="T119" i="2"/>
  <c r="Q119" i="2"/>
  <c r="T118" i="2"/>
  <c r="N118" i="2"/>
  <c r="K118" i="2"/>
  <c r="H118" i="2"/>
  <c r="E118" i="2"/>
  <c r="T117" i="2"/>
  <c r="E117" i="2"/>
  <c r="T116" i="2"/>
  <c r="E116" i="2"/>
  <c r="T115" i="2"/>
  <c r="N115" i="2"/>
  <c r="T114" i="2"/>
  <c r="Q114" i="2"/>
  <c r="K114" i="2"/>
  <c r="H114" i="2"/>
  <c r="E114" i="2"/>
  <c r="T113" i="2"/>
  <c r="N113" i="2"/>
  <c r="K113" i="2"/>
  <c r="H113" i="2"/>
  <c r="E113" i="2"/>
  <c r="T112" i="2"/>
  <c r="N112" i="2"/>
  <c r="K112" i="2"/>
  <c r="H112" i="2"/>
  <c r="E112" i="2"/>
  <c r="T111" i="2"/>
  <c r="Q111" i="2"/>
  <c r="N111" i="2"/>
  <c r="T110" i="2"/>
  <c r="N110" i="2"/>
  <c r="K110" i="2"/>
  <c r="H110" i="2"/>
  <c r="E110" i="2"/>
  <c r="T109" i="2"/>
  <c r="N109" i="2"/>
  <c r="T108" i="2"/>
  <c r="Q108" i="2"/>
  <c r="N108" i="2"/>
  <c r="K108" i="2"/>
  <c r="H108" i="2"/>
  <c r="E108" i="2"/>
  <c r="T107" i="2"/>
  <c r="Q107" i="2"/>
  <c r="N107" i="2"/>
  <c r="K107" i="2"/>
  <c r="H107" i="2"/>
  <c r="E107" i="2"/>
  <c r="T106" i="2"/>
  <c r="Q106" i="2"/>
  <c r="N106" i="2"/>
  <c r="K106" i="2"/>
  <c r="H106" i="2"/>
  <c r="E106" i="2"/>
  <c r="T105" i="2"/>
  <c r="Q105" i="2"/>
  <c r="N105" i="2"/>
  <c r="K105" i="2"/>
  <c r="H105" i="2"/>
  <c r="E105" i="2"/>
  <c r="T104" i="2"/>
  <c r="K104" i="2"/>
  <c r="H104" i="2"/>
  <c r="E104" i="2"/>
  <c r="T103" i="2"/>
  <c r="N103" i="2"/>
  <c r="T102" i="2"/>
  <c r="Q102" i="2"/>
  <c r="N102" i="2"/>
  <c r="K102" i="2"/>
  <c r="E102" i="2"/>
  <c r="T101" i="2"/>
  <c r="Q101" i="2"/>
  <c r="N101" i="2"/>
  <c r="K101" i="2"/>
  <c r="H101" i="2"/>
  <c r="E101" i="2"/>
  <c r="T100" i="2"/>
  <c r="Q100" i="2"/>
  <c r="N100" i="2"/>
  <c r="K100" i="2"/>
  <c r="H100" i="2"/>
  <c r="E100" i="2"/>
  <c r="T99" i="2"/>
  <c r="Q99" i="2"/>
  <c r="N99" i="2"/>
  <c r="K99" i="2"/>
  <c r="T98" i="2"/>
  <c r="Q98" i="2"/>
  <c r="N98" i="2"/>
  <c r="T97" i="2"/>
  <c r="H97" i="2"/>
  <c r="T96" i="2"/>
  <c r="H96" i="2"/>
  <c r="T95" i="2"/>
  <c r="Q95" i="2"/>
  <c r="N95" i="2"/>
  <c r="K95" i="2"/>
  <c r="H95" i="2"/>
  <c r="E95" i="2"/>
  <c r="T94" i="2"/>
  <c r="Q94" i="2"/>
  <c r="N94" i="2"/>
  <c r="K94" i="2"/>
  <c r="H94" i="2"/>
  <c r="E94" i="2"/>
  <c r="T93" i="2"/>
  <c r="N93" i="2"/>
  <c r="H93" i="2"/>
  <c r="E93" i="2"/>
  <c r="T92" i="2"/>
  <c r="N92" i="2"/>
  <c r="K92" i="2"/>
  <c r="H92" i="2"/>
  <c r="E92" i="2"/>
  <c r="T91" i="2"/>
  <c r="K91" i="2"/>
  <c r="T90" i="2"/>
  <c r="Q90" i="2"/>
  <c r="N90" i="2"/>
  <c r="K90" i="2"/>
  <c r="H90" i="2"/>
  <c r="E90" i="2"/>
  <c r="T89" i="2"/>
  <c r="Q89" i="2"/>
  <c r="N89" i="2"/>
  <c r="K89" i="2"/>
  <c r="H89" i="2"/>
  <c r="E89" i="2"/>
  <c r="T88" i="2"/>
  <c r="N88" i="2"/>
  <c r="K88" i="2"/>
  <c r="H88" i="2"/>
  <c r="E88" i="2"/>
  <c r="T87" i="2"/>
  <c r="Q87" i="2"/>
  <c r="T86" i="2"/>
  <c r="Q86" i="2"/>
  <c r="N86" i="2"/>
  <c r="T85" i="2"/>
  <c r="Q85" i="2"/>
  <c r="N85" i="2"/>
  <c r="K85" i="2"/>
  <c r="H85" i="2"/>
  <c r="E85" i="2"/>
  <c r="T84" i="2"/>
  <c r="N84" i="2"/>
  <c r="K84" i="2"/>
  <c r="T83" i="2"/>
  <c r="Q83" i="2"/>
  <c r="N83" i="2"/>
  <c r="K83" i="2"/>
  <c r="H83" i="2"/>
  <c r="E83" i="2"/>
  <c r="T82" i="2"/>
  <c r="Q82" i="2"/>
  <c r="N82" i="2"/>
  <c r="K82" i="2"/>
  <c r="H82" i="2"/>
  <c r="E82" i="2"/>
  <c r="T81" i="2"/>
  <c r="Q81" i="2"/>
  <c r="N81" i="2"/>
  <c r="K81" i="2"/>
  <c r="H81" i="2"/>
  <c r="E81" i="2"/>
  <c r="T80" i="2"/>
  <c r="Q80" i="2"/>
  <c r="N80" i="2"/>
  <c r="K80" i="2"/>
  <c r="H80" i="2"/>
  <c r="E80" i="2"/>
  <c r="T79" i="2"/>
  <c r="N79" i="2"/>
  <c r="H79" i="2"/>
  <c r="E79" i="2"/>
  <c r="T78" i="2"/>
  <c r="H78" i="2"/>
  <c r="E78" i="2"/>
  <c r="T77" i="2"/>
  <c r="H77" i="2"/>
  <c r="E77" i="2"/>
  <c r="T76" i="2"/>
  <c r="Q76" i="2"/>
  <c r="N76" i="2"/>
  <c r="K76" i="2"/>
  <c r="H76" i="2"/>
  <c r="E76" i="2"/>
  <c r="T75" i="2"/>
  <c r="Q75" i="2"/>
  <c r="N75" i="2"/>
  <c r="K75" i="2"/>
  <c r="H75" i="2"/>
  <c r="E75" i="2"/>
  <c r="T74" i="2"/>
  <c r="N74" i="2"/>
  <c r="H74" i="2"/>
  <c r="T73" i="2"/>
  <c r="K73" i="2"/>
  <c r="H73" i="2"/>
  <c r="E73" i="2"/>
  <c r="T72" i="2"/>
  <c r="Q72" i="2"/>
  <c r="N72" i="2"/>
  <c r="K72" i="2"/>
  <c r="H72" i="2"/>
  <c r="E72" i="2"/>
  <c r="T71" i="2"/>
  <c r="Q71" i="2"/>
  <c r="N71" i="2"/>
  <c r="K71" i="2"/>
  <c r="H71" i="2"/>
  <c r="E71" i="2"/>
  <c r="T70" i="2"/>
  <c r="Q70" i="2"/>
  <c r="N70" i="2"/>
  <c r="K70" i="2"/>
  <c r="H70" i="2"/>
  <c r="E70" i="2"/>
  <c r="T69" i="2"/>
  <c r="Q69" i="2"/>
  <c r="N69" i="2"/>
  <c r="K69" i="2"/>
  <c r="H69" i="2"/>
  <c r="E69" i="2"/>
  <c r="T68" i="2"/>
  <c r="Q68" i="2"/>
  <c r="N68" i="2"/>
  <c r="K68" i="2"/>
  <c r="H68" i="2"/>
  <c r="E68" i="2"/>
  <c r="T67" i="2"/>
  <c r="N67" i="2"/>
  <c r="K67" i="2"/>
  <c r="H67" i="2"/>
  <c r="E67" i="2"/>
  <c r="T66" i="2"/>
  <c r="Q66" i="2"/>
  <c r="N66" i="2"/>
  <c r="T65" i="2"/>
  <c r="Q65" i="2"/>
  <c r="N65" i="2"/>
  <c r="K65" i="2"/>
  <c r="H65" i="2"/>
  <c r="E65" i="2"/>
  <c r="T64" i="2"/>
  <c r="Q64" i="2"/>
  <c r="N64" i="2"/>
  <c r="K64" i="2"/>
  <c r="H64" i="2"/>
  <c r="E64" i="2"/>
  <c r="T63" i="2"/>
  <c r="Q63" i="2"/>
  <c r="N63" i="2"/>
  <c r="K63" i="2"/>
  <c r="H63" i="2"/>
  <c r="E63" i="2"/>
  <c r="T62" i="2"/>
  <c r="Q62" i="2"/>
  <c r="N62" i="2"/>
  <c r="K62" i="2"/>
  <c r="H62" i="2"/>
  <c r="E62" i="2"/>
  <c r="T61" i="2"/>
  <c r="Q61" i="2"/>
  <c r="N61" i="2"/>
  <c r="K61" i="2"/>
  <c r="H61" i="2"/>
  <c r="E61" i="2"/>
  <c r="T60" i="2"/>
  <c r="Q60" i="2"/>
  <c r="N60" i="2"/>
  <c r="K60" i="2"/>
  <c r="E60" i="2"/>
  <c r="T59" i="2"/>
  <c r="Q59" i="2"/>
  <c r="N59" i="2"/>
  <c r="K59" i="2"/>
  <c r="H59" i="2"/>
  <c r="E59" i="2"/>
  <c r="T58" i="2"/>
  <c r="Q58" i="2"/>
  <c r="N58" i="2"/>
  <c r="K58" i="2"/>
  <c r="H58" i="2"/>
  <c r="E58" i="2"/>
  <c r="T57" i="2"/>
  <c r="Q57" i="2"/>
  <c r="N57" i="2"/>
  <c r="K57" i="2"/>
  <c r="H57" i="2"/>
  <c r="E57" i="2"/>
  <c r="T56" i="2"/>
  <c r="Q56" i="2"/>
  <c r="N56" i="2"/>
  <c r="K56" i="2"/>
  <c r="H56" i="2"/>
  <c r="E56" i="2"/>
  <c r="T55" i="2"/>
  <c r="N55" i="2"/>
  <c r="K55" i="2"/>
  <c r="H55" i="2"/>
  <c r="E55" i="2"/>
  <c r="T54" i="2"/>
  <c r="H54" i="2"/>
  <c r="T53" i="2"/>
  <c r="Q53" i="2"/>
  <c r="N53" i="2"/>
  <c r="K53" i="2"/>
  <c r="H53" i="2"/>
  <c r="E53" i="2"/>
  <c r="T52" i="2"/>
  <c r="Q52" i="2"/>
  <c r="N52" i="2"/>
  <c r="K52" i="2"/>
  <c r="H52" i="2"/>
  <c r="E52" i="2"/>
  <c r="T51" i="2"/>
  <c r="N51" i="2"/>
  <c r="K51" i="2"/>
  <c r="H51" i="2"/>
  <c r="E51" i="2"/>
  <c r="T50" i="2"/>
  <c r="Q50" i="2"/>
  <c r="N50" i="2"/>
  <c r="K50" i="2"/>
  <c r="H50" i="2"/>
  <c r="E50" i="2"/>
  <c r="T49" i="2"/>
  <c r="Q49" i="2"/>
  <c r="N49" i="2"/>
  <c r="K49" i="2"/>
  <c r="H49" i="2"/>
  <c r="E49" i="2"/>
  <c r="T48" i="2"/>
  <c r="Q48" i="2"/>
  <c r="K48" i="2"/>
  <c r="T47" i="2"/>
  <c r="Q47" i="2"/>
  <c r="N47" i="2"/>
  <c r="K47" i="2"/>
  <c r="H47" i="2"/>
  <c r="E47" i="2"/>
  <c r="T46" i="2"/>
  <c r="Q46" i="2"/>
  <c r="N46" i="2"/>
  <c r="K46" i="2"/>
  <c r="H46" i="2"/>
  <c r="E46" i="2"/>
  <c r="T45" i="2"/>
  <c r="Q45" i="2"/>
  <c r="N45" i="2"/>
  <c r="K45" i="2"/>
  <c r="H45" i="2"/>
  <c r="E45" i="2"/>
  <c r="T44" i="2"/>
  <c r="Q44" i="2"/>
  <c r="N44" i="2"/>
  <c r="K44" i="2"/>
  <c r="H44" i="2"/>
  <c r="E44" i="2"/>
  <c r="T43" i="2"/>
  <c r="Q43" i="2"/>
  <c r="K43" i="2"/>
  <c r="H43" i="2"/>
  <c r="E43" i="2"/>
  <c r="T42" i="2"/>
  <c r="Q42" i="2"/>
  <c r="K42" i="2"/>
  <c r="E42" i="2"/>
  <c r="T41" i="2"/>
  <c r="K41" i="2"/>
  <c r="H41" i="2"/>
  <c r="T40" i="2"/>
  <c r="Q40" i="2"/>
  <c r="N40" i="2"/>
  <c r="K40" i="2"/>
  <c r="H40" i="2"/>
  <c r="E40" i="2"/>
  <c r="T39" i="2"/>
  <c r="K39" i="2"/>
  <c r="H39" i="2"/>
  <c r="E39" i="2"/>
  <c r="T38" i="2"/>
  <c r="Q38" i="2"/>
  <c r="N38" i="2"/>
  <c r="K38" i="2"/>
  <c r="H38" i="2"/>
  <c r="E38" i="2"/>
  <c r="T37" i="2"/>
  <c r="E37" i="2"/>
  <c r="T36" i="2"/>
  <c r="Q36" i="2"/>
  <c r="N36" i="2"/>
  <c r="K36" i="2"/>
  <c r="H36" i="2"/>
  <c r="E36" i="2"/>
  <c r="T35" i="2"/>
  <c r="Q35" i="2"/>
  <c r="N35" i="2"/>
  <c r="K35" i="2"/>
  <c r="H35" i="2"/>
  <c r="E35" i="2"/>
  <c r="T34" i="2"/>
  <c r="N34" i="2"/>
  <c r="K34" i="2"/>
  <c r="H34" i="2"/>
  <c r="E34" i="2"/>
  <c r="T33" i="2"/>
  <c r="E33" i="2"/>
  <c r="T32" i="2"/>
  <c r="K32" i="2"/>
  <c r="E32" i="2"/>
  <c r="T31" i="2"/>
  <c r="Q31" i="2"/>
  <c r="N31" i="2"/>
  <c r="K31" i="2"/>
  <c r="H31" i="2"/>
  <c r="E31" i="2"/>
  <c r="T30" i="2"/>
  <c r="Q30" i="2"/>
  <c r="N30" i="2"/>
  <c r="K30" i="2"/>
  <c r="H30" i="2"/>
  <c r="E30" i="2"/>
  <c r="T29" i="2"/>
  <c r="Q29" i="2"/>
  <c r="N29" i="2"/>
  <c r="K29" i="2"/>
  <c r="T28" i="2"/>
  <c r="Q28" i="2"/>
  <c r="N28" i="2"/>
  <c r="K28" i="2"/>
  <c r="H28" i="2"/>
  <c r="E28" i="2"/>
  <c r="T27" i="2"/>
  <c r="Q27" i="2"/>
  <c r="N27" i="2"/>
  <c r="K27" i="2"/>
  <c r="H27" i="2"/>
  <c r="E27" i="2"/>
  <c r="T26" i="2"/>
  <c r="Q26" i="2"/>
  <c r="N26" i="2"/>
  <c r="T25" i="2"/>
  <c r="Q25" i="2"/>
  <c r="N25" i="2"/>
  <c r="T24" i="2"/>
  <c r="Q24" i="2"/>
  <c r="E24" i="2"/>
  <c r="T23" i="2"/>
  <c r="K23" i="2"/>
  <c r="T22" i="2"/>
  <c r="Q22" i="2"/>
  <c r="N22" i="2"/>
  <c r="K22" i="2"/>
  <c r="H22" i="2"/>
  <c r="E22" i="2"/>
  <c r="T21" i="2"/>
  <c r="Q21" i="2"/>
  <c r="N21" i="2"/>
  <c r="K21" i="2"/>
  <c r="H21" i="2"/>
  <c r="E21" i="2"/>
  <c r="T20" i="2"/>
  <c r="Q20" i="2"/>
  <c r="N20" i="2"/>
  <c r="K20" i="2"/>
  <c r="H20" i="2"/>
  <c r="E20" i="2"/>
  <c r="T19" i="2"/>
  <c r="Q19" i="2"/>
  <c r="N19" i="2"/>
  <c r="K19" i="2"/>
  <c r="H19" i="2"/>
  <c r="E19" i="2"/>
  <c r="T18" i="2"/>
  <c r="Q18" i="2"/>
  <c r="N18" i="2"/>
  <c r="K18" i="2"/>
  <c r="H18" i="2"/>
  <c r="E18" i="2"/>
  <c r="W17" i="2"/>
  <c r="T17" i="2"/>
  <c r="Q17" i="2"/>
  <c r="T16" i="2"/>
  <c r="Q16" i="2"/>
  <c r="N16" i="2"/>
  <c r="K16" i="2"/>
  <c r="H16" i="2"/>
  <c r="T15" i="2"/>
  <c r="Q15" i="2"/>
  <c r="N15" i="2"/>
  <c r="K15" i="2"/>
  <c r="H15" i="2"/>
  <c r="E15" i="2"/>
  <c r="T14" i="2"/>
  <c r="E14" i="2"/>
  <c r="T13" i="2"/>
  <c r="Q13" i="2"/>
  <c r="N13" i="2"/>
  <c r="K13" i="2"/>
  <c r="H13" i="2"/>
  <c r="E13" i="2"/>
  <c r="W12" i="2"/>
  <c r="T12" i="2"/>
  <c r="Q12" i="2"/>
  <c r="N12" i="2"/>
  <c r="K12" i="2"/>
  <c r="H12" i="2"/>
  <c r="E12" i="2"/>
  <c r="T11" i="2"/>
  <c r="Q11" i="2"/>
  <c r="N11" i="2"/>
  <c r="K11" i="2"/>
  <c r="H11" i="2"/>
  <c r="E11" i="2"/>
  <c r="T10" i="2"/>
  <c r="Q10" i="2"/>
  <c r="N10" i="2"/>
  <c r="K10" i="2"/>
  <c r="H10" i="2"/>
  <c r="E10" i="2"/>
  <c r="T9" i="2"/>
  <c r="N9" i="2"/>
  <c r="H9" i="2"/>
  <c r="E9" i="2"/>
  <c r="T8" i="2"/>
  <c r="Q8" i="2"/>
  <c r="W7" i="2"/>
  <c r="T7" i="2"/>
  <c r="Q7" i="2"/>
  <c r="N7" i="2"/>
  <c r="K7" i="2"/>
  <c r="H7" i="2"/>
  <c r="E7" i="2"/>
  <c r="T6" i="2"/>
  <c r="Q6" i="2"/>
  <c r="N6" i="2"/>
  <c r="K6" i="2"/>
  <c r="H6" i="2"/>
  <c r="E6" i="2"/>
  <c r="T5" i="2"/>
  <c r="Q5" i="2"/>
  <c r="N5" i="2"/>
  <c r="T4" i="2"/>
  <c r="Q4" i="2"/>
  <c r="N4" i="2"/>
  <c r="K4" i="2"/>
  <c r="H4" i="2"/>
  <c r="E4" i="2"/>
  <c r="W17" i="1"/>
  <c r="W12" i="1"/>
  <c r="W7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4" i="1"/>
  <c r="Q5" i="1"/>
  <c r="Q6" i="1"/>
  <c r="Q7" i="1"/>
  <c r="Q8" i="1"/>
  <c r="Q10" i="1"/>
  <c r="Q11" i="1"/>
  <c r="Q12" i="1"/>
  <c r="Q13" i="1"/>
  <c r="Q15" i="1"/>
  <c r="Q16" i="1"/>
  <c r="Q17" i="1"/>
  <c r="Q18" i="1"/>
  <c r="Q19" i="1"/>
  <c r="Q20" i="1"/>
  <c r="Q21" i="1"/>
  <c r="Q22" i="1"/>
  <c r="Q24" i="1"/>
  <c r="Q25" i="1"/>
  <c r="Q26" i="1"/>
  <c r="Q27" i="1"/>
  <c r="Q28" i="1"/>
  <c r="Q29" i="1"/>
  <c r="Q30" i="1"/>
  <c r="Q31" i="1"/>
  <c r="Q35" i="1"/>
  <c r="Q36" i="1"/>
  <c r="Q38" i="1"/>
  <c r="Q40" i="1"/>
  <c r="Q42" i="1"/>
  <c r="Q43" i="1"/>
  <c r="Q44" i="1"/>
  <c r="Q45" i="1"/>
  <c r="Q46" i="1"/>
  <c r="Q47" i="1"/>
  <c r="Q48" i="1"/>
  <c r="Q49" i="1"/>
  <c r="Q50" i="1"/>
  <c r="Q52" i="1"/>
  <c r="Q53" i="1"/>
  <c r="Q56" i="1"/>
  <c r="Q57" i="1"/>
  <c r="Q58" i="1"/>
  <c r="Q59" i="1"/>
  <c r="Q60" i="1"/>
  <c r="Q61" i="1"/>
  <c r="Q62" i="1"/>
  <c r="Q63" i="1"/>
  <c r="Q64" i="1"/>
  <c r="Q65" i="1"/>
  <c r="Q66" i="1"/>
  <c r="Q68" i="1"/>
  <c r="Q69" i="1"/>
  <c r="Q70" i="1"/>
  <c r="Q71" i="1"/>
  <c r="Q72" i="1"/>
  <c r="Q75" i="1"/>
  <c r="Q76" i="1"/>
  <c r="Q80" i="1"/>
  <c r="Q81" i="1"/>
  <c r="Q82" i="1"/>
  <c r="Q83" i="1"/>
  <c r="Q85" i="1"/>
  <c r="Q86" i="1"/>
  <c r="Q87" i="1"/>
  <c r="Q89" i="1"/>
  <c r="Q90" i="1"/>
  <c r="Q94" i="1"/>
  <c r="Q95" i="1"/>
  <c r="Q98" i="1"/>
  <c r="Q99" i="1"/>
  <c r="Q100" i="1"/>
  <c r="Q101" i="1"/>
  <c r="Q102" i="1"/>
  <c r="Q105" i="1"/>
  <c r="Q106" i="1"/>
  <c r="Q107" i="1"/>
  <c r="Q108" i="1"/>
  <c r="Q111" i="1"/>
  <c r="Q114" i="1"/>
  <c r="Q119" i="1"/>
  <c r="Q124" i="1"/>
  <c r="Q125" i="1"/>
  <c r="Q129" i="1"/>
  <c r="Q131" i="1"/>
  <c r="Q136" i="1"/>
  <c r="Q137" i="1"/>
  <c r="Q142" i="1"/>
  <c r="Q143" i="1"/>
  <c r="Q146" i="1"/>
  <c r="Q148" i="1"/>
  <c r="Q4" i="1"/>
  <c r="N5" i="1"/>
  <c r="N6" i="1"/>
  <c r="N7" i="1"/>
  <c r="N9" i="1"/>
  <c r="N10" i="1"/>
  <c r="N11" i="1"/>
  <c r="N12" i="1"/>
  <c r="N13" i="1"/>
  <c r="N15" i="1"/>
  <c r="N16" i="1"/>
  <c r="N18" i="1"/>
  <c r="N19" i="1"/>
  <c r="N20" i="1"/>
  <c r="N21" i="1"/>
  <c r="N22" i="1"/>
  <c r="N25" i="1"/>
  <c r="N26" i="1"/>
  <c r="N27" i="1"/>
  <c r="N28" i="1"/>
  <c r="N29" i="1"/>
  <c r="N30" i="1"/>
  <c r="N31" i="1"/>
  <c r="N34" i="1"/>
  <c r="N35" i="1"/>
  <c r="N36" i="1"/>
  <c r="N38" i="1"/>
  <c r="N40" i="1"/>
  <c r="N44" i="1"/>
  <c r="N45" i="1"/>
  <c r="N46" i="1"/>
  <c r="N47" i="1"/>
  <c r="N49" i="1"/>
  <c r="N50" i="1"/>
  <c r="N51" i="1"/>
  <c r="N52" i="1"/>
  <c r="N53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4" i="1"/>
  <c r="N75" i="1"/>
  <c r="N76" i="1"/>
  <c r="N79" i="1"/>
  <c r="N80" i="1"/>
  <c r="N81" i="1"/>
  <c r="N82" i="1"/>
  <c r="N83" i="1"/>
  <c r="N84" i="1"/>
  <c r="N85" i="1"/>
  <c r="N86" i="1"/>
  <c r="N88" i="1"/>
  <c r="N89" i="1"/>
  <c r="N90" i="1"/>
  <c r="N92" i="1"/>
  <c r="N93" i="1"/>
  <c r="N94" i="1"/>
  <c r="N95" i="1"/>
  <c r="N98" i="1"/>
  <c r="N99" i="1"/>
  <c r="N100" i="1"/>
  <c r="N101" i="1"/>
  <c r="N102" i="1"/>
  <c r="N103" i="1"/>
  <c r="N105" i="1"/>
  <c r="N106" i="1"/>
  <c r="N107" i="1"/>
  <c r="N108" i="1"/>
  <c r="N109" i="1"/>
  <c r="N110" i="1"/>
  <c r="N111" i="1"/>
  <c r="N112" i="1"/>
  <c r="N113" i="1"/>
  <c r="N115" i="1"/>
  <c r="N118" i="1"/>
  <c r="N120" i="1"/>
  <c r="N121" i="1"/>
  <c r="N124" i="1"/>
  <c r="N125" i="1"/>
  <c r="N131" i="1"/>
  <c r="N132" i="1"/>
  <c r="N133" i="1"/>
  <c r="N134" i="1"/>
  <c r="N135" i="1"/>
  <c r="N136" i="1"/>
  <c r="N138" i="1"/>
  <c r="N140" i="1"/>
  <c r="N141" i="1"/>
  <c r="N142" i="1"/>
  <c r="N143" i="1"/>
  <c r="N145" i="1"/>
  <c r="N146" i="1"/>
  <c r="N147" i="1"/>
  <c r="N148" i="1"/>
  <c r="N4" i="1"/>
  <c r="K6" i="1"/>
  <c r="K7" i="1"/>
  <c r="K10" i="1"/>
  <c r="K11" i="1"/>
  <c r="K12" i="1"/>
  <c r="K13" i="1"/>
  <c r="K15" i="1"/>
  <c r="K16" i="1"/>
  <c r="K18" i="1"/>
  <c r="K19" i="1"/>
  <c r="K20" i="1"/>
  <c r="K21" i="1"/>
  <c r="K22" i="1"/>
  <c r="K23" i="1"/>
  <c r="K27" i="1"/>
  <c r="K28" i="1"/>
  <c r="K29" i="1"/>
  <c r="K30" i="1"/>
  <c r="K31" i="1"/>
  <c r="K32" i="1"/>
  <c r="K34" i="1"/>
  <c r="K35" i="1"/>
  <c r="K36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5" i="1"/>
  <c r="K56" i="1"/>
  <c r="K57" i="1"/>
  <c r="K58" i="1"/>
  <c r="K59" i="1"/>
  <c r="K60" i="1"/>
  <c r="K61" i="1"/>
  <c r="K62" i="1"/>
  <c r="K63" i="1"/>
  <c r="K64" i="1"/>
  <c r="K65" i="1"/>
  <c r="K67" i="1"/>
  <c r="K68" i="1"/>
  <c r="K69" i="1"/>
  <c r="K70" i="1"/>
  <c r="K71" i="1"/>
  <c r="K72" i="1"/>
  <c r="K73" i="1"/>
  <c r="K75" i="1"/>
  <c r="K76" i="1"/>
  <c r="K80" i="1"/>
  <c r="K81" i="1"/>
  <c r="K82" i="1"/>
  <c r="K83" i="1"/>
  <c r="K84" i="1"/>
  <c r="K85" i="1"/>
  <c r="K88" i="1"/>
  <c r="K89" i="1"/>
  <c r="K90" i="1"/>
  <c r="K91" i="1"/>
  <c r="K92" i="1"/>
  <c r="K94" i="1"/>
  <c r="K95" i="1"/>
  <c r="K99" i="1"/>
  <c r="K100" i="1"/>
  <c r="K101" i="1"/>
  <c r="K102" i="1"/>
  <c r="K104" i="1"/>
  <c r="K105" i="1"/>
  <c r="K106" i="1"/>
  <c r="K107" i="1"/>
  <c r="K108" i="1"/>
  <c r="K110" i="1"/>
  <c r="K112" i="1"/>
  <c r="K113" i="1"/>
  <c r="K114" i="1"/>
  <c r="K118" i="1"/>
  <c r="K122" i="1"/>
  <c r="K124" i="1"/>
  <c r="K125" i="1"/>
  <c r="K129" i="1"/>
  <c r="K130" i="1"/>
  <c r="K131" i="1"/>
  <c r="K136" i="1"/>
  <c r="K138" i="1"/>
  <c r="K139" i="1"/>
  <c r="K140" i="1"/>
  <c r="K142" i="1"/>
  <c r="K143" i="1"/>
  <c r="K144" i="1"/>
  <c r="K145" i="1"/>
  <c r="K146" i="1"/>
  <c r="K147" i="1"/>
  <c r="K148" i="1"/>
  <c r="K4" i="1"/>
  <c r="H6" i="1"/>
  <c r="H7" i="1"/>
  <c r="H9" i="1"/>
  <c r="H10" i="1"/>
  <c r="H11" i="1"/>
  <c r="H12" i="1"/>
  <c r="H13" i="1"/>
  <c r="H15" i="1"/>
  <c r="H16" i="1"/>
  <c r="H18" i="1"/>
  <c r="H19" i="1"/>
  <c r="H20" i="1"/>
  <c r="H21" i="1"/>
  <c r="H22" i="1"/>
  <c r="H27" i="1"/>
  <c r="H28" i="1"/>
  <c r="H30" i="1"/>
  <c r="H31" i="1"/>
  <c r="H34" i="1"/>
  <c r="H35" i="1"/>
  <c r="H36" i="1"/>
  <c r="H38" i="1"/>
  <c r="H39" i="1"/>
  <c r="H40" i="1"/>
  <c r="H41" i="1"/>
  <c r="H43" i="1"/>
  <c r="H44" i="1"/>
  <c r="H45" i="1"/>
  <c r="H46" i="1"/>
  <c r="H47" i="1"/>
  <c r="H49" i="1"/>
  <c r="H50" i="1"/>
  <c r="H51" i="1"/>
  <c r="H52" i="1"/>
  <c r="H53" i="1"/>
  <c r="H54" i="1"/>
  <c r="H55" i="1"/>
  <c r="H56" i="1"/>
  <c r="H57" i="1"/>
  <c r="H58" i="1"/>
  <c r="H59" i="1"/>
  <c r="H61" i="1"/>
  <c r="H62" i="1"/>
  <c r="H63" i="1"/>
  <c r="H64" i="1"/>
  <c r="H65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5" i="1"/>
  <c r="H88" i="1"/>
  <c r="H89" i="1"/>
  <c r="H90" i="1"/>
  <c r="H92" i="1"/>
  <c r="H93" i="1"/>
  <c r="H94" i="1"/>
  <c r="H95" i="1"/>
  <c r="H96" i="1"/>
  <c r="H97" i="1"/>
  <c r="H100" i="1"/>
  <c r="H101" i="1"/>
  <c r="H104" i="1"/>
  <c r="H105" i="1"/>
  <c r="H106" i="1"/>
  <c r="H107" i="1"/>
  <c r="H108" i="1"/>
  <c r="H110" i="1"/>
  <c r="H112" i="1"/>
  <c r="H113" i="1"/>
  <c r="H114" i="1"/>
  <c r="H118" i="1"/>
  <c r="H122" i="1"/>
  <c r="H123" i="1"/>
  <c r="H124" i="1"/>
  <c r="H125" i="1"/>
  <c r="H126" i="1"/>
  <c r="H129" i="1"/>
  <c r="H130" i="1"/>
  <c r="H131" i="1"/>
  <c r="H136" i="1"/>
  <c r="H138" i="1"/>
  <c r="H140" i="1"/>
  <c r="H141" i="1"/>
  <c r="H142" i="1"/>
  <c r="H143" i="1"/>
  <c r="H144" i="1"/>
  <c r="H145" i="1"/>
  <c r="H146" i="1"/>
  <c r="H147" i="1"/>
  <c r="H148" i="1"/>
  <c r="H4" i="1"/>
  <c r="E6" i="1"/>
  <c r="E7" i="1"/>
  <c r="E9" i="1"/>
  <c r="E10" i="1"/>
  <c r="E11" i="1"/>
  <c r="E12" i="1"/>
  <c r="E13" i="1"/>
  <c r="E14" i="1"/>
  <c r="E15" i="1"/>
  <c r="E18" i="1"/>
  <c r="E19" i="1"/>
  <c r="E20" i="1"/>
  <c r="E21" i="1"/>
  <c r="E22" i="1"/>
  <c r="E24" i="1"/>
  <c r="E27" i="1"/>
  <c r="E28" i="1"/>
  <c r="E30" i="1"/>
  <c r="E31" i="1"/>
  <c r="E32" i="1"/>
  <c r="E33" i="1"/>
  <c r="E34" i="1"/>
  <c r="E35" i="1"/>
  <c r="E36" i="1"/>
  <c r="E37" i="1"/>
  <c r="E38" i="1"/>
  <c r="E39" i="1"/>
  <c r="E40" i="1"/>
  <c r="E42" i="1"/>
  <c r="E43" i="1"/>
  <c r="E44" i="1"/>
  <c r="E45" i="1"/>
  <c r="E46" i="1"/>
  <c r="E47" i="1"/>
  <c r="E49" i="1"/>
  <c r="E50" i="1"/>
  <c r="E51" i="1"/>
  <c r="E52" i="1"/>
  <c r="E53" i="1"/>
  <c r="E55" i="1"/>
  <c r="E56" i="1"/>
  <c r="E57" i="1"/>
  <c r="E58" i="1"/>
  <c r="E59" i="1"/>
  <c r="E60" i="1"/>
  <c r="E61" i="1"/>
  <c r="E62" i="1"/>
  <c r="E63" i="1"/>
  <c r="E64" i="1"/>
  <c r="E65" i="1"/>
  <c r="E67" i="1"/>
  <c r="E68" i="1"/>
  <c r="E69" i="1"/>
  <c r="E70" i="1"/>
  <c r="E71" i="1"/>
  <c r="E72" i="1"/>
  <c r="E73" i="1"/>
  <c r="E75" i="1"/>
  <c r="E76" i="1"/>
  <c r="E77" i="1"/>
  <c r="E78" i="1"/>
  <c r="E79" i="1"/>
  <c r="E80" i="1"/>
  <c r="E81" i="1"/>
  <c r="E82" i="1"/>
  <c r="E83" i="1"/>
  <c r="E85" i="1"/>
  <c r="E88" i="1"/>
  <c r="E89" i="1"/>
  <c r="E90" i="1"/>
  <c r="E92" i="1"/>
  <c r="E93" i="1"/>
  <c r="E94" i="1"/>
  <c r="E95" i="1"/>
  <c r="E100" i="1"/>
  <c r="E101" i="1"/>
  <c r="E102" i="1"/>
  <c r="E104" i="1"/>
  <c r="E105" i="1"/>
  <c r="E106" i="1"/>
  <c r="E107" i="1"/>
  <c r="E108" i="1"/>
  <c r="E110" i="1"/>
  <c r="E112" i="1"/>
  <c r="E113" i="1"/>
  <c r="E114" i="1"/>
  <c r="E116" i="1"/>
  <c r="E117" i="1"/>
  <c r="E118" i="1"/>
  <c r="E122" i="1"/>
  <c r="E123" i="1"/>
  <c r="E124" i="1"/>
  <c r="E125" i="1"/>
  <c r="E126" i="1"/>
  <c r="E127" i="1"/>
  <c r="E128" i="1"/>
  <c r="E129" i="1"/>
  <c r="E130" i="1"/>
  <c r="E131" i="1"/>
  <c r="E136" i="1"/>
  <c r="E138" i="1"/>
  <c r="E139" i="1"/>
  <c r="E140" i="1"/>
  <c r="E142" i="1"/>
  <c r="E143" i="1"/>
  <c r="E144" i="1"/>
  <c r="E145" i="1"/>
  <c r="E146" i="1"/>
  <c r="E147" i="1"/>
  <c r="E148" i="1"/>
  <c r="E4" i="1"/>
</calcChain>
</file>

<file path=xl/sharedStrings.xml><?xml version="1.0" encoding="utf-8"?>
<sst xmlns="http://schemas.openxmlformats.org/spreadsheetml/2006/main" count="394" uniqueCount="188">
  <si>
    <t>Acting</t>
  </si>
  <si>
    <t>American Sign Language</t>
  </si>
  <si>
    <t>Art - Graphic Communication</t>
  </si>
  <si>
    <t>Fine Arts</t>
  </si>
  <si>
    <t>Humanities</t>
  </si>
  <si>
    <t>Journalism</t>
  </si>
  <si>
    <t>Liberal Arts: Arts &amp; Humanities</t>
  </si>
  <si>
    <t>Liberal Arts: Behavioral Science &amp; Social Science</t>
  </si>
  <si>
    <t>Liberal Arts: Math &amp; Science</t>
  </si>
  <si>
    <t>Music</t>
  </si>
  <si>
    <t>Psychology</t>
  </si>
  <si>
    <t>Recording Arts</t>
  </si>
  <si>
    <t>AA</t>
  </si>
  <si>
    <t>Anthropology for Transfer</t>
  </si>
  <si>
    <t>Art History for Transfer</t>
  </si>
  <si>
    <t>Communication Studies for Transfer</t>
  </si>
  <si>
    <t>English for Transfer</t>
  </si>
  <si>
    <t>History for Transfer</t>
  </si>
  <si>
    <t>Journalism for Transfer</t>
  </si>
  <si>
    <t>Kinesiology for Transfer</t>
  </si>
  <si>
    <t>LGBTQ Studies for Transfer</t>
  </si>
  <si>
    <t>Music for Transfer</t>
  </si>
  <si>
    <t>Philosophy for Transfer</t>
  </si>
  <si>
    <t>Political Science for Transfer</t>
  </si>
  <si>
    <t>Psychology for Transfer</t>
  </si>
  <si>
    <t>Sociology for Transfer</t>
  </si>
  <si>
    <t>Spanish for Transfer</t>
  </si>
  <si>
    <t>Studio Art for Transfer</t>
  </si>
  <si>
    <t>Theatre Arts for Transfer</t>
  </si>
  <si>
    <t>AAT</t>
  </si>
  <si>
    <t>Administration of Justice</t>
  </si>
  <si>
    <t>Anthropology</t>
  </si>
  <si>
    <t>Appliance Service Technology</t>
  </si>
  <si>
    <t>Automotive Technology</t>
  </si>
  <si>
    <t>Biological Science</t>
  </si>
  <si>
    <t>Biology for Transfer</t>
  </si>
  <si>
    <t>Business - Accounting</t>
  </si>
  <si>
    <t>Business - Office Administration</t>
  </si>
  <si>
    <t>Business - Small Business Operations</t>
  </si>
  <si>
    <t>Chemistry</t>
  </si>
  <si>
    <t>Child Development</t>
  </si>
  <si>
    <t>Computer Networking and Security</t>
  </si>
  <si>
    <t>Computer Support Specialist</t>
  </si>
  <si>
    <t>Electrical Technology</t>
  </si>
  <si>
    <t>Engineering</t>
  </si>
  <si>
    <t>Fire Technology</t>
  </si>
  <si>
    <t>Information Technology</t>
  </si>
  <si>
    <t>Instrumentation Technology</t>
  </si>
  <si>
    <t>Management and Supervision</t>
  </si>
  <si>
    <t>Mathematics</t>
  </si>
  <si>
    <t>Process Technology</t>
  </si>
  <si>
    <t>Registered Nursing</t>
  </si>
  <si>
    <t>Sociology</t>
  </si>
  <si>
    <t>Travel Marketing</t>
  </si>
  <si>
    <t>Welding Technology</t>
  </si>
  <si>
    <t>AS</t>
  </si>
  <si>
    <t>Administration of Justice for Transfer</t>
  </si>
  <si>
    <t>Biology for Transfer</t>
  </si>
  <si>
    <t>Business Administration for Transfer</t>
  </si>
  <si>
    <t>Chemistry for Transfer</t>
  </si>
  <si>
    <t>Computer Science for Transfer</t>
  </si>
  <si>
    <t>Early Childhood Education for Transfer</t>
  </si>
  <si>
    <t>Mathematics for Transfer</t>
  </si>
  <si>
    <t>Physics for Transfer</t>
  </si>
  <si>
    <t>AST</t>
  </si>
  <si>
    <t>Administration of Justice</t>
  </si>
  <si>
    <t>American Sign Language</t>
  </si>
  <si>
    <t>Appliance Service Technology</t>
  </si>
  <si>
    <t>Appliance Service Technology I - Evening Program</t>
  </si>
  <si>
    <t>Art - Graphic Communication</t>
  </si>
  <si>
    <t>Automotive Technology</t>
  </si>
  <si>
    <t>Basic Law Enforcement Academy Intensive</t>
  </si>
  <si>
    <t>Business - Accounting</t>
  </si>
  <si>
    <t>Business - Office Administration</t>
  </si>
  <si>
    <t>Business - Retail Management</t>
  </si>
  <si>
    <t>Business - Small Business Operations</t>
  </si>
  <si>
    <t>Child Development</t>
  </si>
  <si>
    <t>Computer Applications Specialist</t>
  </si>
  <si>
    <t>Computer Support Specialist (Advanced)</t>
  </si>
  <si>
    <t>Computer Support Specialist (Basic)</t>
  </si>
  <si>
    <t>Criminal Investigations</t>
  </si>
  <si>
    <t>Criminal Law</t>
  </si>
  <si>
    <t>CSU General Education (CSU-GE Breadth)</t>
  </si>
  <si>
    <t>Electrical Technology</t>
  </si>
  <si>
    <t>Fire Academy</t>
  </si>
  <si>
    <t>Fire Technology</t>
  </si>
  <si>
    <t>Information Technology (advanced)</t>
  </si>
  <si>
    <t>Information Technology (basic)</t>
  </si>
  <si>
    <t>Instrumentation Technology</t>
  </si>
  <si>
    <t>Intersegmental General Education Transfer Curriculum</t>
  </si>
  <si>
    <t>Management and Supervision</t>
  </si>
  <si>
    <t>Music - Performance</t>
  </si>
  <si>
    <t>Networking and Security (Advanced)</t>
  </si>
  <si>
    <t>Networking and Security (Basic)</t>
  </si>
  <si>
    <t>Process Technology</t>
  </si>
  <si>
    <t>Recording Arts</t>
  </si>
  <si>
    <t>Recording Arts - Level 1</t>
  </si>
  <si>
    <t>Recording Arts - Level 2</t>
  </si>
  <si>
    <t>Spanish</t>
  </si>
  <si>
    <t>Transit Electrical Technology</t>
  </si>
  <si>
    <t>Travel Marketing</t>
  </si>
  <si>
    <t>Vocational Nursing</t>
  </si>
  <si>
    <t>Welding Technology</t>
  </si>
  <si>
    <t>Certificate of Achievement</t>
  </si>
  <si>
    <t>Advanced Engl for Academic &amp; Professional Advancement Skills</t>
  </si>
  <si>
    <t>Advanced Performance Engine Builder</t>
  </si>
  <si>
    <t>Air Conditioning Specialist</t>
  </si>
  <si>
    <t>American Sign Language</t>
  </si>
  <si>
    <t>Assistant Teacher Permit Coursework</t>
  </si>
  <si>
    <t>Associate Teacher Permit Coursework</t>
  </si>
  <si>
    <t>Automotive Certificate of General Maintenance</t>
  </si>
  <si>
    <t>Automotive Chassis Specialist</t>
  </si>
  <si>
    <t>Automotive Diesel Specialist</t>
  </si>
  <si>
    <t>Basic Fire Academy</t>
  </si>
  <si>
    <t>Bridge to Advanced Manufacturing</t>
  </si>
  <si>
    <t>Certified PC Repair Technician</t>
  </si>
  <si>
    <t>Communication Skills for Managers</t>
  </si>
  <si>
    <t>Criminal Investigations Specialist</t>
  </si>
  <si>
    <t>Criminal Law Specialist</t>
  </si>
  <si>
    <t>Cruise Specialist</t>
  </si>
  <si>
    <t>Cultural Competence in Modern World Language</t>
  </si>
  <si>
    <t>Curriculum in Early Childhood Specialization Certificate</t>
  </si>
  <si>
    <t>Decision Making Skills for Managers</t>
  </si>
  <si>
    <t>Electrical Appliance Technician</t>
  </si>
  <si>
    <t>Emergency Medical Technician I</t>
  </si>
  <si>
    <t>Fire Prevention</t>
  </si>
  <si>
    <t>Fire Protection</t>
  </si>
  <si>
    <t>Foundation</t>
  </si>
  <si>
    <t>Front Office/Medical Billing/Medical Coding</t>
  </si>
  <si>
    <t>Fundamental Business Skills</t>
  </si>
  <si>
    <t>Game Design</t>
  </si>
  <si>
    <t>Heating, Ventilation, &amp; Air Conditioning Specialist (HVAC)</t>
  </si>
  <si>
    <t>Home-Based Travel Specialist Certificate</t>
  </si>
  <si>
    <t>Human Resource Management Skills</t>
  </si>
  <si>
    <t>Intermediate English for College and Career Success</t>
  </si>
  <si>
    <t>Leadership Skills for Managers</t>
  </si>
  <si>
    <t>Planning Skills for Managers</t>
  </si>
  <si>
    <t>Powertrain Specialist</t>
  </si>
  <si>
    <t>Recording Arts - Level 1</t>
  </si>
  <si>
    <t>Refrigeration Technician</t>
  </si>
  <si>
    <t>Smog Technician Specialist</t>
  </si>
  <si>
    <t>Spanish</t>
  </si>
  <si>
    <t>Spec - Administration of Director Early Childhood Programs</t>
  </si>
  <si>
    <t>Specialization - Infant Toddler Care</t>
  </si>
  <si>
    <t>Specialization - Special Needs Care &amp; Education</t>
  </si>
  <si>
    <t>Transmission Specialist</t>
  </si>
  <si>
    <t>Travel Marketing</t>
  </si>
  <si>
    <t>Web Design</t>
  </si>
  <si>
    <t>Welding Pre-Apprenticeship</t>
  </si>
  <si>
    <t>Certificate of Completion</t>
  </si>
  <si>
    <t>Total</t>
  </si>
  <si>
    <t>Grand Total</t>
  </si>
  <si>
    <t>Number of Records</t>
  </si>
  <si>
    <t>Total Units Earned</t>
  </si>
  <si>
    <t>2016-2017</t>
  </si>
  <si>
    <t>Number of Records</t>
  </si>
  <si>
    <t>Total Units Earned</t>
  </si>
  <si>
    <t>2017-2018</t>
  </si>
  <si>
    <t>Number of Records</t>
  </si>
  <si>
    <t>Total Units Earned</t>
  </si>
  <si>
    <t>2018-2019</t>
  </si>
  <si>
    <t>Number of Records</t>
  </si>
  <si>
    <t>Total Units Earned</t>
  </si>
  <si>
    <t>2019-2020</t>
  </si>
  <si>
    <t>Number of Records</t>
  </si>
  <si>
    <t>Total Units Earned</t>
  </si>
  <si>
    <t>2020-2021</t>
  </si>
  <si>
    <t>Number of Records</t>
  </si>
  <si>
    <t>Total Units Earned</t>
  </si>
  <si>
    <t>Grand Total</t>
  </si>
  <si>
    <t>Program</t>
  </si>
  <si>
    <t>Degree/
Certificate</t>
  </si>
  <si>
    <t>Average Unites earned</t>
  </si>
  <si>
    <t>Enter the baseline number to the green box that is 2016-2017, the goal for 2021-2022 will disply in yellow box.</t>
  </si>
  <si>
    <t>2021-2022</t>
  </si>
  <si>
    <r>
      <t xml:space="preserve">Increase total degrees by </t>
    </r>
    <r>
      <rPr>
        <b/>
        <u/>
        <sz val="11"/>
        <color rgb="FF7030A0"/>
        <rFont val="Calibri"/>
        <family val="2"/>
        <scheme val="minor"/>
      </rPr>
      <t>20%</t>
    </r>
    <r>
      <rPr>
        <b/>
        <sz val="11"/>
        <color rgb="FF7030A0"/>
        <rFont val="Calibri"/>
        <family val="2"/>
        <scheme val="minor"/>
      </rPr>
      <t xml:space="preserve"> from 2016-2017 to 2021-2022 (AS/AA/ADT degrees)</t>
    </r>
  </si>
  <si>
    <r>
      <t xml:space="preserve">Increase total certificates by </t>
    </r>
    <r>
      <rPr>
        <b/>
        <u/>
        <sz val="11"/>
        <color rgb="FF7030A0"/>
        <rFont val="Calibri"/>
        <family val="2"/>
        <scheme val="minor"/>
      </rPr>
      <t>20%</t>
    </r>
    <r>
      <rPr>
        <b/>
        <sz val="11"/>
        <color rgb="FF7030A0"/>
        <rFont val="Calibri"/>
        <family val="2"/>
        <scheme val="minor"/>
      </rPr>
      <t xml:space="preserve"> from 2016-2017 to 2021-2022</t>
    </r>
  </si>
  <si>
    <r>
      <t xml:space="preserve">Increase ADTs by </t>
    </r>
    <r>
      <rPr>
        <b/>
        <u/>
        <sz val="11"/>
        <color rgb="FF7030A0"/>
        <rFont val="Calibri"/>
        <family val="2"/>
        <scheme val="minor"/>
      </rPr>
      <t>35%</t>
    </r>
    <r>
      <rPr>
        <b/>
        <sz val="11"/>
        <color rgb="FF7030A0"/>
        <rFont val="Calibri"/>
        <family val="2"/>
        <scheme val="minor"/>
      </rPr>
      <t xml:space="preserve">  from 2016-2017 to 2021-2022</t>
    </r>
  </si>
  <si>
    <t>AA/AS</t>
  </si>
  <si>
    <t>Certificate</t>
  </si>
  <si>
    <t>ADT</t>
  </si>
  <si>
    <t>Unit Reduction = 79</t>
  </si>
  <si>
    <t>Goal</t>
  </si>
  <si>
    <t>Goal in Yellow Box</t>
  </si>
  <si>
    <t>Status</t>
  </si>
  <si>
    <t>Unit Reduction Status</t>
  </si>
  <si>
    <t>Degree Status</t>
  </si>
  <si>
    <r>
      <t xml:space="preserve">Enter the baseline </t>
    </r>
    <r>
      <rPr>
        <b/>
        <u/>
        <sz val="10"/>
        <color theme="1"/>
        <rFont val="Calibri"/>
        <family val="2"/>
        <scheme val="minor"/>
      </rPr>
      <t>number to the green box</t>
    </r>
    <r>
      <rPr>
        <sz val="10"/>
        <color theme="1"/>
        <rFont val="Calibri"/>
        <family val="2"/>
        <scheme val="minor"/>
      </rPr>
      <t xml:space="preserve"> that is 2016-2017, the goal for 2021-2022 will disply in yellow box.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</si>
</sst>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"/>
  </numFmts>
  <fonts count="22"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9"/>
      <color theme="0" tint="-0.499984740745262"/>
      <name val="Arial"/>
      <family val="2"/>
    </font>
    <font>
      <sz val="9"/>
      <color theme="0" tint="-0.499984740745262"/>
      <name val="Arial"/>
      <family val="2"/>
    </font>
    <font>
      <sz val="11"/>
      <color theme="0" tint="-0.499984740745262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u/>
      <sz val="11"/>
      <color rgb="FF7030A0"/>
      <name val="Calibri"/>
      <family val="2"/>
      <scheme val="minor"/>
    </font>
    <font>
      <sz val="11"/>
      <color rgb="FF7030A0"/>
      <name val="Calibri"/>
      <family val="2"/>
    </font>
    <font>
      <b/>
      <sz val="11"/>
      <color rgb="FF7030A0"/>
      <name val="Calibri"/>
      <family val="2"/>
    </font>
    <font>
      <sz val="11"/>
      <color theme="0" tint="-0.14999847407452621"/>
      <name val="Calibri"/>
      <family val="2"/>
    </font>
    <font>
      <b/>
      <sz val="9"/>
      <color theme="0" tint="-0.14999847407452621"/>
      <name val="Arial"/>
      <family val="2"/>
    </font>
    <font>
      <sz val="9"/>
      <color theme="0" tint="-0.14999847407452621"/>
      <name val="Arial"/>
      <family val="2"/>
    </font>
    <font>
      <sz val="9"/>
      <name val="Calibri"/>
      <family val="2"/>
    </font>
    <font>
      <sz val="9"/>
      <color theme="0" tint="-0.14999847407452621"/>
      <name val="Calibri"/>
      <family val="2"/>
    </font>
    <font>
      <b/>
      <u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3" fontId="6" fillId="0" borderId="2" xfId="0" applyNumberFormat="1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0" borderId="0" xfId="0" applyFont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0" xfId="0" applyFont="1" applyAlignment="1">
      <alignment vertical="top"/>
    </xf>
    <xf numFmtId="3" fontId="9" fillId="0" borderId="2" xfId="0" applyNumberFormat="1" applyFont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9" fillId="0" borderId="3" xfId="0" applyFont="1" applyBorder="1" applyAlignment="1">
      <alignment horizontal="left" vertical="top"/>
    </xf>
    <xf numFmtId="164" fontId="9" fillId="0" borderId="8" xfId="0" applyNumberFormat="1" applyFont="1" applyBorder="1" applyAlignment="1">
      <alignment vertical="top"/>
    </xf>
    <xf numFmtId="3" fontId="9" fillId="0" borderId="9" xfId="0" applyNumberFormat="1" applyFont="1" applyBorder="1" applyAlignment="1">
      <alignment vertical="top"/>
    </xf>
    <xf numFmtId="0" fontId="1" fillId="0" borderId="8" xfId="0" applyFont="1" applyBorder="1" applyAlignment="1">
      <alignment vertical="top"/>
    </xf>
    <xf numFmtId="1" fontId="9" fillId="0" borderId="9" xfId="0" applyNumberFormat="1" applyFont="1" applyBorder="1" applyAlignment="1">
      <alignment vertical="top"/>
    </xf>
    <xf numFmtId="0" fontId="8" fillId="2" borderId="14" xfId="0" applyFont="1" applyFill="1" applyBorder="1" applyAlignment="1">
      <alignment horizontal="left" vertical="top" wrapText="1"/>
    </xf>
    <xf numFmtId="0" fontId="8" fillId="2" borderId="15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top" wrapText="1"/>
    </xf>
    <xf numFmtId="0" fontId="9" fillId="0" borderId="19" xfId="0" applyFont="1" applyBorder="1" applyAlignment="1">
      <alignment horizontal="left" vertical="top"/>
    </xf>
    <xf numFmtId="164" fontId="9" fillId="0" borderId="5" xfId="0" applyNumberFormat="1" applyFont="1" applyBorder="1" applyAlignment="1">
      <alignment vertical="top"/>
    </xf>
    <xf numFmtId="3" fontId="6" fillId="0" borderId="6" xfId="0" applyNumberFormat="1" applyFont="1" applyBorder="1" applyAlignment="1">
      <alignment vertical="top"/>
    </xf>
    <xf numFmtId="3" fontId="9" fillId="0" borderId="7" xfId="0" applyNumberFormat="1" applyFont="1" applyBorder="1" applyAlignment="1">
      <alignment vertical="top"/>
    </xf>
    <xf numFmtId="3" fontId="9" fillId="0" borderId="6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vertical="top"/>
    </xf>
    <xf numFmtId="0" fontId="9" fillId="0" borderId="20" xfId="0" applyFont="1" applyBorder="1" applyAlignment="1">
      <alignment horizontal="left" vertical="top"/>
    </xf>
    <xf numFmtId="164" fontId="9" fillId="0" borderId="10" xfId="0" applyNumberFormat="1" applyFont="1" applyBorder="1" applyAlignment="1">
      <alignment vertical="top"/>
    </xf>
    <xf numFmtId="3" fontId="6" fillId="0" borderId="11" xfId="0" applyNumberFormat="1" applyFont="1" applyBorder="1" applyAlignment="1">
      <alignment vertical="top"/>
    </xf>
    <xf numFmtId="3" fontId="9" fillId="0" borderId="12" xfId="0" applyNumberFormat="1" applyFont="1" applyBorder="1" applyAlignment="1">
      <alignment vertical="top"/>
    </xf>
    <xf numFmtId="3" fontId="9" fillId="0" borderId="11" xfId="0" applyNumberFormat="1" applyFont="1" applyBorder="1" applyAlignment="1">
      <alignment vertical="top"/>
    </xf>
    <xf numFmtId="1" fontId="9" fillId="0" borderId="12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8" fillId="2" borderId="13" xfId="0" applyFont="1" applyFill="1" applyBorder="1" applyAlignment="1">
      <alignment horizontal="left" vertical="top" wrapText="1"/>
    </xf>
    <xf numFmtId="0" fontId="1" fillId="0" borderId="10" xfId="0" applyFont="1" applyBorder="1" applyAlignment="1">
      <alignment vertical="top"/>
    </xf>
    <xf numFmtId="0" fontId="7" fillId="0" borderId="11" xfId="0" applyFont="1" applyBorder="1" applyAlignment="1">
      <alignment vertical="top"/>
    </xf>
    <xf numFmtId="164" fontId="9" fillId="2" borderId="21" xfId="0" applyNumberFormat="1" applyFont="1" applyFill="1" applyBorder="1" applyAlignment="1">
      <alignment vertical="top"/>
    </xf>
    <xf numFmtId="3" fontId="9" fillId="2" borderId="22" xfId="0" applyNumberFormat="1" applyFont="1" applyFill="1" applyBorder="1" applyAlignment="1">
      <alignment vertical="top"/>
    </xf>
    <xf numFmtId="3" fontId="9" fillId="2" borderId="23" xfId="0" applyNumberFormat="1" applyFont="1" applyFill="1" applyBorder="1" applyAlignment="1">
      <alignment vertical="top"/>
    </xf>
    <xf numFmtId="1" fontId="9" fillId="2" borderId="23" xfId="0" applyNumberFormat="1" applyFont="1" applyFill="1" applyBorder="1" applyAlignment="1">
      <alignment vertical="top"/>
    </xf>
    <xf numFmtId="0" fontId="1" fillId="0" borderId="11" xfId="0" applyFont="1" applyBorder="1" applyAlignment="1">
      <alignment vertical="top"/>
    </xf>
    <xf numFmtId="0" fontId="2" fillId="0" borderId="25" xfId="0" applyFont="1" applyBorder="1"/>
    <xf numFmtId="0" fontId="2" fillId="0" borderId="26" xfId="0" applyFont="1" applyBorder="1"/>
    <xf numFmtId="0" fontId="2" fillId="0" borderId="1" xfId="0" applyFont="1" applyBorder="1"/>
    <xf numFmtId="0" fontId="2" fillId="0" borderId="28" xfId="0" applyFont="1" applyBorder="1"/>
    <xf numFmtId="0" fontId="2" fillId="3" borderId="1" xfId="0" applyFont="1" applyFill="1" applyBorder="1"/>
    <xf numFmtId="0" fontId="2" fillId="3" borderId="28" xfId="0" applyFont="1" applyFill="1" applyBorder="1"/>
    <xf numFmtId="0" fontId="0" fillId="0" borderId="1" xfId="0" applyBorder="1"/>
    <xf numFmtId="0" fontId="0" fillId="0" borderId="28" xfId="0" applyBorder="1"/>
    <xf numFmtId="0" fontId="0" fillId="3" borderId="1" xfId="0" applyFill="1" applyBorder="1"/>
    <xf numFmtId="0" fontId="0" fillId="3" borderId="28" xfId="0" applyFill="1" applyBorder="1"/>
    <xf numFmtId="0" fontId="10" fillId="0" borderId="24" xfId="0" applyFont="1" applyBorder="1" applyAlignment="1">
      <alignment horizontal="left"/>
    </xf>
    <xf numFmtId="0" fontId="11" fillId="0" borderId="27" xfId="0" applyFont="1" applyBorder="1" applyAlignment="1">
      <alignment horizontal="left"/>
    </xf>
    <xf numFmtId="0" fontId="2" fillId="3" borderId="27" xfId="0" applyFont="1" applyFill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0" fillId="4" borderId="27" xfId="0" applyFill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0" xfId="0" applyAlignment="1">
      <alignment horizontal="left" vertical="top"/>
    </xf>
    <xf numFmtId="0" fontId="12" fillId="0" borderId="25" xfId="0" applyFont="1" applyBorder="1"/>
    <xf numFmtId="0" fontId="12" fillId="0" borderId="1" xfId="0" applyFont="1" applyBorder="1"/>
    <xf numFmtId="0" fontId="12" fillId="3" borderId="1" xfId="0" applyFont="1" applyFill="1" applyBorder="1"/>
    <xf numFmtId="0" fontId="12" fillId="0" borderId="1" xfId="0" applyFont="1" applyBorder="1" applyAlignment="1">
      <alignment horizontal="right"/>
    </xf>
    <xf numFmtId="0" fontId="14" fillId="0" borderId="1" xfId="0" applyFont="1" applyBorder="1"/>
    <xf numFmtId="0" fontId="14" fillId="0" borderId="0" xfId="0" applyFont="1" applyAlignment="1">
      <alignment vertical="top"/>
    </xf>
    <xf numFmtId="0" fontId="15" fillId="5" borderId="1" xfId="0" applyFont="1" applyFill="1" applyBorder="1" applyAlignment="1">
      <alignment horizontal="right"/>
    </xf>
    <xf numFmtId="0" fontId="2" fillId="0" borderId="27" xfId="0" applyFont="1" applyFill="1" applyBorder="1" applyAlignment="1">
      <alignment horizontal="left"/>
    </xf>
    <xf numFmtId="0" fontId="12" fillId="0" borderId="1" xfId="0" applyFont="1" applyFill="1" applyBorder="1"/>
    <xf numFmtId="0" fontId="0" fillId="0" borderId="1" xfId="0" applyFill="1" applyBorder="1"/>
    <xf numFmtId="0" fontId="0" fillId="0" borderId="28" xfId="0" applyFill="1" applyBorder="1"/>
    <xf numFmtId="0" fontId="2" fillId="0" borderId="1" xfId="0" applyFont="1" applyFill="1" applyBorder="1"/>
    <xf numFmtId="0" fontId="2" fillId="0" borderId="28" xfId="0" applyFont="1" applyFill="1" applyBorder="1"/>
    <xf numFmtId="0" fontId="12" fillId="0" borderId="1" xfId="0" applyFont="1" applyFill="1" applyBorder="1" applyAlignment="1">
      <alignment horizontal="right"/>
    </xf>
    <xf numFmtId="0" fontId="0" fillId="0" borderId="27" xfId="0" applyFill="1" applyBorder="1" applyAlignment="1">
      <alignment horizontal="left"/>
    </xf>
    <xf numFmtId="0" fontId="15" fillId="0" borderId="1" xfId="0" applyFont="1" applyFill="1" applyBorder="1" applyAlignment="1">
      <alignment horizontal="right"/>
    </xf>
    <xf numFmtId="0" fontId="14" fillId="0" borderId="1" xfId="0" applyFont="1" applyFill="1" applyBorder="1"/>
    <xf numFmtId="0" fontId="0" fillId="0" borderId="29" xfId="0" applyFill="1" applyBorder="1" applyAlignment="1">
      <alignment horizontal="left"/>
    </xf>
    <xf numFmtId="0" fontId="14" fillId="0" borderId="30" xfId="0" applyFont="1" applyFill="1" applyBorder="1"/>
    <xf numFmtId="0" fontId="0" fillId="0" borderId="30" xfId="0" applyFill="1" applyBorder="1"/>
    <xf numFmtId="0" fontId="0" fillId="0" borderId="31" xfId="0" applyFill="1" applyBorder="1"/>
    <xf numFmtId="0" fontId="3" fillId="5" borderId="0" xfId="0" applyFont="1" applyFill="1" applyAlignment="1">
      <alignment vertical="top"/>
    </xf>
    <xf numFmtId="0" fontId="1" fillId="5" borderId="0" xfId="0" applyFont="1" applyFill="1" applyAlignment="1">
      <alignment vertical="top"/>
    </xf>
    <xf numFmtId="0" fontId="15" fillId="0" borderId="1" xfId="0" applyFont="1" applyBorder="1" applyAlignment="1">
      <alignment vertical="top" wrapText="1"/>
    </xf>
    <xf numFmtId="0" fontId="15" fillId="0" borderId="32" xfId="0" applyFont="1" applyBorder="1" applyAlignment="1">
      <alignment horizontal="left" vertical="top"/>
    </xf>
    <xf numFmtId="0" fontId="15" fillId="5" borderId="1" xfId="0" applyFont="1" applyFill="1" applyBorder="1" applyAlignment="1">
      <alignment vertical="top" wrapText="1"/>
    </xf>
    <xf numFmtId="0" fontId="16" fillId="0" borderId="0" xfId="0" applyFont="1" applyAlignment="1">
      <alignment vertical="top"/>
    </xf>
    <xf numFmtId="0" fontId="17" fillId="2" borderId="13" xfId="0" applyFont="1" applyFill="1" applyBorder="1" applyAlignment="1">
      <alignment horizontal="center" vertical="top" wrapText="1"/>
    </xf>
    <xf numFmtId="3" fontId="18" fillId="0" borderId="6" xfId="0" applyNumberFormat="1" applyFont="1" applyBorder="1" applyAlignment="1">
      <alignment vertical="top"/>
    </xf>
    <xf numFmtId="0" fontId="16" fillId="0" borderId="2" xfId="0" applyFont="1" applyBorder="1" applyAlignment="1">
      <alignment vertical="top"/>
    </xf>
    <xf numFmtId="3" fontId="18" fillId="0" borderId="2" xfId="0" applyNumberFormat="1" applyFont="1" applyBorder="1" applyAlignment="1">
      <alignment vertical="top"/>
    </xf>
    <xf numFmtId="3" fontId="18" fillId="0" borderId="11" xfId="0" applyNumberFormat="1" applyFont="1" applyBorder="1" applyAlignment="1">
      <alignment vertical="top"/>
    </xf>
    <xf numFmtId="0" fontId="16" fillId="0" borderId="6" xfId="0" applyFont="1" applyBorder="1" applyAlignment="1">
      <alignment vertical="top"/>
    </xf>
    <xf numFmtId="3" fontId="18" fillId="2" borderId="22" xfId="0" applyNumberFormat="1" applyFont="1" applyFill="1" applyBorder="1" applyAlignment="1">
      <alignment vertical="top"/>
    </xf>
    <xf numFmtId="0" fontId="16" fillId="0" borderId="11" xfId="0" applyFont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0" borderId="28" xfId="0" applyFont="1" applyBorder="1" applyAlignment="1">
      <alignment vertical="top" wrapText="1"/>
    </xf>
    <xf numFmtId="0" fontId="1" fillId="0" borderId="24" xfId="0" applyFont="1" applyBorder="1" applyAlignment="1">
      <alignment vertical="top"/>
    </xf>
    <xf numFmtId="0" fontId="1" fillId="0" borderId="25" xfId="0" applyFont="1" applyBorder="1" applyAlignment="1">
      <alignment vertical="top"/>
    </xf>
    <xf numFmtId="0" fontId="16" fillId="0" borderId="25" xfId="0" applyFont="1" applyBorder="1" applyAlignment="1">
      <alignment vertical="top"/>
    </xf>
    <xf numFmtId="0" fontId="19" fillId="5" borderId="25" xfId="0" applyFont="1" applyFill="1" applyBorder="1" applyAlignment="1">
      <alignment vertical="top" wrapText="1"/>
    </xf>
    <xf numFmtId="0" fontId="20" fillId="0" borderId="25" xfId="0" applyFont="1" applyBorder="1" applyAlignment="1">
      <alignment vertical="top"/>
    </xf>
    <xf numFmtId="0" fontId="1" fillId="0" borderId="25" xfId="0" applyFont="1" applyFill="1" applyBorder="1" applyAlignment="1">
      <alignment vertical="top"/>
    </xf>
    <xf numFmtId="0" fontId="1" fillId="0" borderId="26" xfId="0" applyFont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8" fillId="2" borderId="15" xfId="0" applyFont="1" applyFill="1" applyBorder="1" applyAlignment="1">
      <alignment horizontal="left" vertical="top" wrapText="1"/>
    </xf>
    <xf numFmtId="0" fontId="9" fillId="2" borderId="21" xfId="0" applyFont="1" applyFill="1" applyBorder="1" applyAlignment="1">
      <alignment horizontal="left" vertical="top"/>
    </xf>
    <xf numFmtId="0" fontId="9" fillId="2" borderId="35" xfId="0" applyFont="1" applyFill="1" applyBorder="1" applyAlignment="1">
      <alignment horizontal="left" vertical="top"/>
    </xf>
    <xf numFmtId="0" fontId="11" fillId="0" borderId="27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9" fillId="0" borderId="33" xfId="0" applyFont="1" applyBorder="1" applyAlignment="1">
      <alignment horizontal="center" vertical="center" textRotation="90" wrapText="1"/>
    </xf>
    <xf numFmtId="0" fontId="9" fillId="0" borderId="34" xfId="0" applyFont="1" applyBorder="1" applyAlignment="1">
      <alignment horizontal="center" vertical="center" textRotation="90" wrapText="1"/>
    </xf>
    <xf numFmtId="0" fontId="9" fillId="0" borderId="21" xfId="0" applyFont="1" applyBorder="1" applyAlignment="1">
      <alignment horizontal="center" vertical="center" textRotation="90" wrapText="1"/>
    </xf>
    <xf numFmtId="0" fontId="9" fillId="0" borderId="18" xfId="0" applyFont="1" applyBorder="1" applyAlignment="1">
      <alignment horizontal="center" vertical="center" textRotation="90" wrapText="1"/>
    </xf>
    <xf numFmtId="0" fontId="9" fillId="0" borderId="15" xfId="0" applyFont="1" applyBorder="1" applyAlignment="1">
      <alignment horizontal="center" vertical="center" textRotation="90" wrapText="1"/>
    </xf>
    <xf numFmtId="0" fontId="9" fillId="0" borderId="33" xfId="0" applyFont="1" applyBorder="1" applyAlignment="1">
      <alignment horizontal="center" vertical="center" textRotation="90"/>
    </xf>
    <xf numFmtId="0" fontId="9" fillId="0" borderId="34" xfId="0" applyFont="1" applyBorder="1" applyAlignment="1">
      <alignment horizontal="center" vertical="center" textRotation="90"/>
    </xf>
    <xf numFmtId="0" fontId="9" fillId="0" borderId="21" xfId="0" applyFont="1" applyBorder="1" applyAlignment="1">
      <alignment horizontal="center" vertical="center" textRotation="90"/>
    </xf>
    <xf numFmtId="0" fontId="9" fillId="0" borderId="5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  <xf numFmtId="0" fontId="9" fillId="0" borderId="10" xfId="0" applyFont="1" applyBorder="1" applyAlignment="1">
      <alignment horizontal="center" vertical="center" textRotation="90"/>
    </xf>
    <xf numFmtId="0" fontId="8" fillId="2" borderId="5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 vertical="top"/>
    </xf>
    <xf numFmtId="0" fontId="11" fillId="0" borderId="28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2" borderId="17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ADCEA-CE92-4496-82B1-64ED45A978EA}">
  <dimension ref="A1:AD148"/>
  <sheetViews>
    <sheetView tabSelected="1" zoomScaleNormal="100" zoomScaleSheetLayoutView="70" workbookViewId="0">
      <selection activeCell="Q7" sqref="Q7"/>
    </sheetView>
  </sheetViews>
  <sheetFormatPr defaultRowHeight="14.5"/>
  <cols>
    <col min="1" max="1" width="6.1796875" style="8" customWidth="1"/>
    <col min="2" max="2" width="26.81640625" style="8" customWidth="1"/>
    <col min="3" max="3" width="7.54296875" style="8" customWidth="1"/>
    <col min="4" max="4" width="7.54296875" style="88" hidden="1" customWidth="1"/>
    <col min="5" max="6" width="7.54296875" style="8" customWidth="1"/>
    <col min="7" max="7" width="7.54296875" style="88" hidden="1" customWidth="1"/>
    <col min="8" max="9" width="7.54296875" style="8" customWidth="1"/>
    <col min="10" max="10" width="7.54296875" style="88" hidden="1" customWidth="1"/>
    <col min="11" max="12" width="7.54296875" style="8" customWidth="1"/>
    <col min="13" max="13" width="7.54296875" style="88" hidden="1" customWidth="1"/>
    <col min="14" max="15" width="7.54296875" style="8" customWidth="1"/>
    <col min="16" max="16" width="7.54296875" style="88" hidden="1" customWidth="1"/>
    <col min="17" max="18" width="7.54296875" style="8" customWidth="1"/>
    <col min="19" max="19" width="7.54296875" style="88" hidden="1" customWidth="1"/>
    <col min="20" max="20" width="7.54296875" style="8" customWidth="1"/>
    <col min="21" max="21" width="3.1796875" style="1" customWidth="1"/>
    <col min="22" max="22" width="9.7265625" style="61" customWidth="1"/>
    <col min="23" max="23" width="10.81640625" style="67" customWidth="1"/>
    <col min="24" max="16384" width="8.7265625" style="1"/>
  </cols>
  <sheetData>
    <row r="1" spans="1:30" ht="36.5" customHeight="1" thickBot="1">
      <c r="A1" s="99"/>
      <c r="B1" s="100"/>
      <c r="C1" s="100"/>
      <c r="D1" s="101"/>
      <c r="E1" s="100"/>
      <c r="F1" s="100"/>
      <c r="G1" s="101"/>
      <c r="H1" s="100"/>
      <c r="I1" s="100"/>
      <c r="J1" s="101"/>
      <c r="K1" s="100"/>
      <c r="L1" s="100"/>
      <c r="M1" s="101"/>
      <c r="N1" s="100"/>
      <c r="O1" s="102" t="s">
        <v>186</v>
      </c>
      <c r="P1" s="103"/>
      <c r="Q1" s="102" t="s">
        <v>185</v>
      </c>
      <c r="R1" s="104"/>
      <c r="S1" s="101"/>
      <c r="T1" s="105"/>
      <c r="W1" s="83" t="s">
        <v>182</v>
      </c>
    </row>
    <row r="2" spans="1:30" s="2" customFormat="1" ht="18.5">
      <c r="A2" s="106"/>
      <c r="B2" s="11"/>
      <c r="C2" s="123" t="s">
        <v>154</v>
      </c>
      <c r="D2" s="124"/>
      <c r="E2" s="125"/>
      <c r="F2" s="123" t="s">
        <v>157</v>
      </c>
      <c r="G2" s="124"/>
      <c r="H2" s="125"/>
      <c r="I2" s="123" t="s">
        <v>160</v>
      </c>
      <c r="J2" s="124"/>
      <c r="K2" s="125"/>
      <c r="L2" s="123" t="s">
        <v>163</v>
      </c>
      <c r="M2" s="124"/>
      <c r="N2" s="125"/>
      <c r="O2" s="123" t="s">
        <v>166</v>
      </c>
      <c r="P2" s="124"/>
      <c r="Q2" s="125"/>
      <c r="R2" s="123" t="s">
        <v>151</v>
      </c>
      <c r="S2" s="124"/>
      <c r="T2" s="125"/>
      <c r="V2" s="55" t="s">
        <v>183</v>
      </c>
      <c r="W2" s="62"/>
      <c r="X2" s="45"/>
      <c r="Y2" s="45"/>
      <c r="Z2" s="45"/>
      <c r="AA2" s="45"/>
      <c r="AB2" s="45"/>
      <c r="AC2" s="45"/>
      <c r="AD2" s="46"/>
    </row>
    <row r="3" spans="1:30" s="3" customFormat="1" ht="46.5" customHeight="1" thickBot="1">
      <c r="A3" s="107" t="s">
        <v>171</v>
      </c>
      <c r="B3" s="17" t="s">
        <v>170</v>
      </c>
      <c r="C3" s="18" t="s">
        <v>152</v>
      </c>
      <c r="D3" s="89" t="s">
        <v>153</v>
      </c>
      <c r="E3" s="20" t="s">
        <v>172</v>
      </c>
      <c r="F3" s="18" t="s">
        <v>152</v>
      </c>
      <c r="G3" s="89" t="s">
        <v>153</v>
      </c>
      <c r="H3" s="20" t="s">
        <v>172</v>
      </c>
      <c r="I3" s="18" t="s">
        <v>152</v>
      </c>
      <c r="J3" s="89" t="s">
        <v>153</v>
      </c>
      <c r="K3" s="20" t="s">
        <v>172</v>
      </c>
      <c r="L3" s="18" t="s">
        <v>152</v>
      </c>
      <c r="M3" s="89" t="s">
        <v>153</v>
      </c>
      <c r="N3" s="20" t="s">
        <v>172</v>
      </c>
      <c r="O3" s="18" t="s">
        <v>152</v>
      </c>
      <c r="P3" s="89" t="s">
        <v>153</v>
      </c>
      <c r="Q3" s="20" t="s">
        <v>172</v>
      </c>
      <c r="R3" s="18" t="s">
        <v>152</v>
      </c>
      <c r="S3" s="89" t="s">
        <v>153</v>
      </c>
      <c r="T3" s="20" t="s">
        <v>172</v>
      </c>
      <c r="V3" s="110" t="s">
        <v>187</v>
      </c>
      <c r="W3" s="111"/>
      <c r="X3" s="111"/>
      <c r="Y3" s="111"/>
      <c r="Z3" s="97"/>
      <c r="AA3" s="97"/>
      <c r="AB3" s="97"/>
      <c r="AC3" s="97"/>
      <c r="AD3" s="98"/>
    </row>
    <row r="4" spans="1:30">
      <c r="A4" s="117" t="s">
        <v>12</v>
      </c>
      <c r="B4" s="22" t="s">
        <v>0</v>
      </c>
      <c r="C4" s="23">
        <v>4</v>
      </c>
      <c r="D4" s="90">
        <v>474.5</v>
      </c>
      <c r="E4" s="25">
        <f>D4/C4</f>
        <v>118.625</v>
      </c>
      <c r="F4" s="23">
        <v>5</v>
      </c>
      <c r="G4" s="90">
        <v>527</v>
      </c>
      <c r="H4" s="25">
        <f>G4/F4</f>
        <v>105.4</v>
      </c>
      <c r="I4" s="23">
        <v>7</v>
      </c>
      <c r="J4" s="90">
        <v>743</v>
      </c>
      <c r="K4" s="25">
        <f>J4/I4</f>
        <v>106.14285714285714</v>
      </c>
      <c r="L4" s="23">
        <v>4</v>
      </c>
      <c r="M4" s="90">
        <v>468</v>
      </c>
      <c r="N4" s="25">
        <f>M4/L4</f>
        <v>117</v>
      </c>
      <c r="O4" s="23">
        <v>7</v>
      </c>
      <c r="P4" s="90">
        <v>620</v>
      </c>
      <c r="Q4" s="25">
        <f>P4/O4</f>
        <v>88.571428571428569</v>
      </c>
      <c r="R4" s="23">
        <v>27</v>
      </c>
      <c r="S4" s="90">
        <v>2832.5</v>
      </c>
      <c r="T4" s="27">
        <f>S4/R4</f>
        <v>104.9074074074074</v>
      </c>
      <c r="V4" s="56"/>
      <c r="W4" s="63"/>
      <c r="X4" s="47"/>
      <c r="Y4" s="47"/>
      <c r="Z4" s="47"/>
      <c r="AA4" s="47"/>
      <c r="AB4" s="47"/>
      <c r="AC4" s="47"/>
      <c r="AD4" s="48"/>
    </row>
    <row r="5" spans="1:30">
      <c r="A5" s="118"/>
      <c r="B5" s="12" t="s">
        <v>1</v>
      </c>
      <c r="C5" s="15"/>
      <c r="D5" s="91"/>
      <c r="E5" s="14"/>
      <c r="F5" s="15"/>
      <c r="G5" s="91"/>
      <c r="H5" s="14"/>
      <c r="I5" s="15"/>
      <c r="J5" s="91"/>
      <c r="K5" s="14"/>
      <c r="L5" s="13">
        <v>9</v>
      </c>
      <c r="M5" s="92">
        <v>991.5</v>
      </c>
      <c r="N5" s="14">
        <f t="shared" ref="N5:N68" si="0">M5/L5</f>
        <v>110.16666666666667</v>
      </c>
      <c r="O5" s="13">
        <v>9</v>
      </c>
      <c r="P5" s="92">
        <v>919.3</v>
      </c>
      <c r="Q5" s="14">
        <f t="shared" ref="Q5:Q68" si="1">P5/O5</f>
        <v>102.14444444444445</v>
      </c>
      <c r="R5" s="13">
        <v>18</v>
      </c>
      <c r="S5" s="92">
        <v>1910.8</v>
      </c>
      <c r="T5" s="16">
        <f t="shared" ref="T5:T68" si="2">S5/R5</f>
        <v>106.15555555555555</v>
      </c>
      <c r="V5" s="57" t="s">
        <v>178</v>
      </c>
      <c r="W5" s="64" t="s">
        <v>175</v>
      </c>
      <c r="X5" s="49"/>
      <c r="Y5" s="49"/>
      <c r="Z5" s="49"/>
      <c r="AA5" s="49"/>
      <c r="AB5" s="49"/>
      <c r="AC5" s="49"/>
      <c r="AD5" s="50"/>
    </row>
    <row r="6" spans="1:30">
      <c r="A6" s="118"/>
      <c r="B6" s="12" t="s">
        <v>2</v>
      </c>
      <c r="C6" s="13">
        <v>9</v>
      </c>
      <c r="D6" s="92">
        <v>1019.1</v>
      </c>
      <c r="E6" s="14">
        <f>D6/C6</f>
        <v>113.23333333333333</v>
      </c>
      <c r="F6" s="13">
        <v>15</v>
      </c>
      <c r="G6" s="92">
        <v>1702.5</v>
      </c>
      <c r="H6" s="14">
        <f t="shared" ref="H6:H69" si="3">G6/F6</f>
        <v>113.5</v>
      </c>
      <c r="I6" s="13">
        <v>8</v>
      </c>
      <c r="J6" s="92">
        <v>781.5</v>
      </c>
      <c r="K6" s="14">
        <f t="shared" ref="K6:K69" si="4">J6/I6</f>
        <v>97.6875</v>
      </c>
      <c r="L6" s="13">
        <v>12</v>
      </c>
      <c r="M6" s="92">
        <v>1162.5</v>
      </c>
      <c r="N6" s="14">
        <f t="shared" si="0"/>
        <v>96.875</v>
      </c>
      <c r="O6" s="13">
        <v>10</v>
      </c>
      <c r="P6" s="92">
        <v>800.5</v>
      </c>
      <c r="Q6" s="14">
        <f t="shared" si="1"/>
        <v>80.05</v>
      </c>
      <c r="R6" s="13">
        <v>54</v>
      </c>
      <c r="S6" s="92">
        <v>5466.1</v>
      </c>
      <c r="T6" s="16">
        <f t="shared" si="2"/>
        <v>101.22407407407408</v>
      </c>
      <c r="V6" s="58" t="s">
        <v>154</v>
      </c>
      <c r="W6" s="65" t="s">
        <v>174</v>
      </c>
      <c r="X6" s="51"/>
      <c r="Y6" s="51"/>
      <c r="Z6" s="51"/>
      <c r="AA6" s="51"/>
      <c r="AB6" s="51"/>
      <c r="AC6" s="51"/>
      <c r="AD6" s="52"/>
    </row>
    <row r="7" spans="1:30">
      <c r="A7" s="118"/>
      <c r="B7" s="12" t="s">
        <v>3</v>
      </c>
      <c r="C7" s="13">
        <v>3</v>
      </c>
      <c r="D7" s="92">
        <v>256</v>
      </c>
      <c r="E7" s="14">
        <f>D7/C7</f>
        <v>85.333333333333329</v>
      </c>
      <c r="F7" s="13">
        <v>6</v>
      </c>
      <c r="G7" s="92">
        <v>676.5</v>
      </c>
      <c r="H7" s="14">
        <f t="shared" si="3"/>
        <v>112.75</v>
      </c>
      <c r="I7" s="13">
        <v>6</v>
      </c>
      <c r="J7" s="92">
        <v>652</v>
      </c>
      <c r="K7" s="14">
        <f t="shared" si="4"/>
        <v>108.66666666666667</v>
      </c>
      <c r="L7" s="13">
        <v>5</v>
      </c>
      <c r="M7" s="92">
        <v>528</v>
      </c>
      <c r="N7" s="14">
        <f t="shared" si="0"/>
        <v>105.6</v>
      </c>
      <c r="O7" s="13">
        <v>3</v>
      </c>
      <c r="P7" s="92">
        <v>265.3</v>
      </c>
      <c r="Q7" s="14">
        <f t="shared" si="1"/>
        <v>88.433333333333337</v>
      </c>
      <c r="R7" s="13">
        <v>23</v>
      </c>
      <c r="S7" s="92">
        <v>2377.8000000000002</v>
      </c>
      <c r="T7" s="16">
        <f t="shared" si="2"/>
        <v>103.38260869565218</v>
      </c>
      <c r="V7" s="59">
        <v>10</v>
      </c>
      <c r="W7" s="68">
        <f>V7*0.2+V7</f>
        <v>12</v>
      </c>
      <c r="X7" s="51"/>
      <c r="Y7" s="51"/>
      <c r="Z7" s="51"/>
      <c r="AA7" s="51"/>
      <c r="AB7" s="51"/>
      <c r="AC7" s="51"/>
      <c r="AD7" s="52"/>
    </row>
    <row r="8" spans="1:30">
      <c r="A8" s="118"/>
      <c r="B8" s="12" t="s">
        <v>4</v>
      </c>
      <c r="C8" s="15"/>
      <c r="D8" s="91"/>
      <c r="E8" s="14"/>
      <c r="F8" s="15"/>
      <c r="G8" s="91"/>
      <c r="H8" s="14"/>
      <c r="I8" s="15"/>
      <c r="J8" s="91"/>
      <c r="K8" s="14"/>
      <c r="L8" s="15"/>
      <c r="M8" s="91"/>
      <c r="N8" s="14"/>
      <c r="O8" s="13">
        <v>1</v>
      </c>
      <c r="P8" s="92">
        <v>105</v>
      </c>
      <c r="Q8" s="14">
        <f t="shared" si="1"/>
        <v>105</v>
      </c>
      <c r="R8" s="13">
        <v>1</v>
      </c>
      <c r="S8" s="92">
        <v>105</v>
      </c>
      <c r="T8" s="16">
        <f t="shared" si="2"/>
        <v>105</v>
      </c>
      <c r="V8" s="60"/>
      <c r="W8" s="66"/>
      <c r="X8" s="51"/>
      <c r="Y8" s="51"/>
      <c r="Z8" s="51"/>
      <c r="AA8" s="51"/>
      <c r="AB8" s="51"/>
      <c r="AC8" s="51"/>
      <c r="AD8" s="52"/>
    </row>
    <row r="9" spans="1:30">
      <c r="A9" s="118"/>
      <c r="B9" s="12" t="s">
        <v>5</v>
      </c>
      <c r="C9" s="13">
        <v>1</v>
      </c>
      <c r="D9" s="92">
        <v>102</v>
      </c>
      <c r="E9" s="14">
        <f t="shared" ref="E9:E15" si="5">D9/C9</f>
        <v>102</v>
      </c>
      <c r="F9" s="13">
        <v>1</v>
      </c>
      <c r="G9" s="92">
        <v>127.5</v>
      </c>
      <c r="H9" s="14">
        <f t="shared" si="3"/>
        <v>127.5</v>
      </c>
      <c r="I9" s="15"/>
      <c r="J9" s="91"/>
      <c r="K9" s="14"/>
      <c r="L9" s="13">
        <v>3</v>
      </c>
      <c r="M9" s="92">
        <v>221.5</v>
      </c>
      <c r="N9" s="14">
        <f t="shared" si="0"/>
        <v>73.833333333333329</v>
      </c>
      <c r="O9" s="15"/>
      <c r="P9" s="91"/>
      <c r="Q9" s="14"/>
      <c r="R9" s="13">
        <v>5</v>
      </c>
      <c r="S9" s="92">
        <v>451</v>
      </c>
      <c r="T9" s="16">
        <f t="shared" si="2"/>
        <v>90.2</v>
      </c>
      <c r="V9" s="60"/>
      <c r="W9" s="66"/>
      <c r="X9" s="51"/>
      <c r="Y9" s="51"/>
      <c r="Z9" s="51"/>
      <c r="AA9" s="51"/>
      <c r="AB9" s="51"/>
      <c r="AC9" s="51"/>
      <c r="AD9" s="52"/>
    </row>
    <row r="10" spans="1:30">
      <c r="A10" s="118"/>
      <c r="B10" s="12" t="s">
        <v>6</v>
      </c>
      <c r="C10" s="13">
        <v>210</v>
      </c>
      <c r="D10" s="92">
        <v>20326.349999999995</v>
      </c>
      <c r="E10" s="14">
        <f t="shared" si="5"/>
        <v>96.792142857142835</v>
      </c>
      <c r="F10" s="13">
        <v>236</v>
      </c>
      <c r="G10" s="92">
        <v>22670.499999999989</v>
      </c>
      <c r="H10" s="14">
        <f t="shared" si="3"/>
        <v>96.061440677966061</v>
      </c>
      <c r="I10" s="13">
        <v>208</v>
      </c>
      <c r="J10" s="92">
        <v>18852.166669999991</v>
      </c>
      <c r="K10" s="14">
        <f t="shared" si="4"/>
        <v>90.635416682692266</v>
      </c>
      <c r="L10" s="13">
        <v>189</v>
      </c>
      <c r="M10" s="92">
        <v>17575.019999999993</v>
      </c>
      <c r="N10" s="14">
        <f t="shared" si="0"/>
        <v>92.989523809523774</v>
      </c>
      <c r="O10" s="13">
        <v>162</v>
      </c>
      <c r="P10" s="92">
        <v>15469.199999999992</v>
      </c>
      <c r="Q10" s="14">
        <f t="shared" si="1"/>
        <v>95.488888888888837</v>
      </c>
      <c r="R10" s="13">
        <v>1005</v>
      </c>
      <c r="S10" s="92">
        <v>94893.236669999955</v>
      </c>
      <c r="T10" s="16">
        <f t="shared" si="2"/>
        <v>94.421131014925322</v>
      </c>
      <c r="V10" s="57" t="s">
        <v>179</v>
      </c>
      <c r="W10" s="64" t="s">
        <v>176</v>
      </c>
      <c r="X10" s="49"/>
      <c r="Y10" s="49"/>
      <c r="Z10" s="49"/>
      <c r="AA10" s="49"/>
      <c r="AB10" s="49"/>
      <c r="AC10" s="53"/>
      <c r="AD10" s="54"/>
    </row>
    <row r="11" spans="1:30">
      <c r="A11" s="118"/>
      <c r="B11" s="12" t="s">
        <v>7</v>
      </c>
      <c r="C11" s="13">
        <v>274</v>
      </c>
      <c r="D11" s="92">
        <v>26005.399999999983</v>
      </c>
      <c r="E11" s="14">
        <f t="shared" si="5"/>
        <v>94.910218978102122</v>
      </c>
      <c r="F11" s="13">
        <v>343</v>
      </c>
      <c r="G11" s="92">
        <v>32210.699999999972</v>
      </c>
      <c r="H11" s="14">
        <f t="shared" si="3"/>
        <v>93.908746355685054</v>
      </c>
      <c r="I11" s="13">
        <v>345</v>
      </c>
      <c r="J11" s="92">
        <v>30718.699999999986</v>
      </c>
      <c r="K11" s="14">
        <f t="shared" si="4"/>
        <v>89.039710144927497</v>
      </c>
      <c r="L11" s="13">
        <v>332</v>
      </c>
      <c r="M11" s="92">
        <v>29298.599999999984</v>
      </c>
      <c r="N11" s="14">
        <f t="shared" si="0"/>
        <v>88.248795180722837</v>
      </c>
      <c r="O11" s="13">
        <v>279</v>
      </c>
      <c r="P11" s="92">
        <v>24033.299999999981</v>
      </c>
      <c r="Q11" s="14">
        <f t="shared" si="1"/>
        <v>86.140860215053692</v>
      </c>
      <c r="R11" s="13">
        <v>1573</v>
      </c>
      <c r="S11" s="92">
        <v>142266.6999999999</v>
      </c>
      <c r="T11" s="16">
        <f t="shared" si="2"/>
        <v>90.442911633820657</v>
      </c>
      <c r="V11" s="58" t="s">
        <v>154</v>
      </c>
      <c r="W11" s="65" t="s">
        <v>174</v>
      </c>
      <c r="X11" s="51"/>
      <c r="Y11" s="51"/>
      <c r="Z11" s="51"/>
      <c r="AA11" s="51"/>
      <c r="AB11" s="51"/>
      <c r="AC11" s="51"/>
      <c r="AD11" s="52"/>
    </row>
    <row r="12" spans="1:30">
      <c r="A12" s="118"/>
      <c r="B12" s="12" t="s">
        <v>8</v>
      </c>
      <c r="C12" s="13">
        <v>279</v>
      </c>
      <c r="D12" s="92">
        <v>27308.699999999964</v>
      </c>
      <c r="E12" s="14">
        <f t="shared" si="5"/>
        <v>97.88064516129019</v>
      </c>
      <c r="F12" s="13">
        <v>321</v>
      </c>
      <c r="G12" s="92">
        <v>32433.029999999962</v>
      </c>
      <c r="H12" s="14">
        <f t="shared" si="3"/>
        <v>101.0374766355139</v>
      </c>
      <c r="I12" s="13">
        <v>329</v>
      </c>
      <c r="J12" s="92">
        <v>31550.966669999958</v>
      </c>
      <c r="K12" s="14">
        <f t="shared" si="4"/>
        <v>95.899594741641209</v>
      </c>
      <c r="L12" s="13">
        <v>361</v>
      </c>
      <c r="M12" s="92">
        <v>33225.099999999948</v>
      </c>
      <c r="N12" s="14">
        <f t="shared" si="0"/>
        <v>92.036288088642507</v>
      </c>
      <c r="O12" s="13">
        <v>317</v>
      </c>
      <c r="P12" s="92">
        <v>29789.899999999958</v>
      </c>
      <c r="Q12" s="14">
        <f t="shared" si="1"/>
        <v>93.974447949526677</v>
      </c>
      <c r="R12" s="13">
        <v>1607</v>
      </c>
      <c r="S12" s="92">
        <v>154307.6966699998</v>
      </c>
      <c r="T12" s="16">
        <f t="shared" si="2"/>
        <v>96.022213235843068</v>
      </c>
      <c r="V12" s="59">
        <v>25</v>
      </c>
      <c r="W12" s="68">
        <f>V12*0.2+V12</f>
        <v>30</v>
      </c>
      <c r="X12" s="51"/>
      <c r="Y12" s="51"/>
      <c r="Z12" s="51"/>
      <c r="AA12" s="51"/>
      <c r="AB12" s="51"/>
      <c r="AC12" s="51"/>
      <c r="AD12" s="52"/>
    </row>
    <row r="13" spans="1:30">
      <c r="A13" s="118"/>
      <c r="B13" s="12" t="s">
        <v>9</v>
      </c>
      <c r="C13" s="13">
        <v>4</v>
      </c>
      <c r="D13" s="92">
        <v>453.5</v>
      </c>
      <c r="E13" s="14">
        <f t="shared" si="5"/>
        <v>113.375</v>
      </c>
      <c r="F13" s="13">
        <v>3</v>
      </c>
      <c r="G13" s="92">
        <v>316</v>
      </c>
      <c r="H13" s="14">
        <f t="shared" si="3"/>
        <v>105.33333333333333</v>
      </c>
      <c r="I13" s="13">
        <v>3</v>
      </c>
      <c r="J13" s="92">
        <v>343</v>
      </c>
      <c r="K13" s="14">
        <f t="shared" si="4"/>
        <v>114.33333333333333</v>
      </c>
      <c r="L13" s="13">
        <v>3</v>
      </c>
      <c r="M13" s="92">
        <v>327.5</v>
      </c>
      <c r="N13" s="14">
        <f t="shared" si="0"/>
        <v>109.16666666666667</v>
      </c>
      <c r="O13" s="13">
        <v>2</v>
      </c>
      <c r="P13" s="92">
        <v>221.5</v>
      </c>
      <c r="Q13" s="14">
        <f t="shared" si="1"/>
        <v>110.75</v>
      </c>
      <c r="R13" s="13">
        <v>15</v>
      </c>
      <c r="S13" s="92">
        <v>1661.5</v>
      </c>
      <c r="T13" s="16">
        <f t="shared" si="2"/>
        <v>110.76666666666667</v>
      </c>
      <c r="V13" s="60"/>
      <c r="W13" s="66"/>
      <c r="X13" s="51"/>
      <c r="Y13" s="51"/>
      <c r="Z13" s="51"/>
      <c r="AA13" s="51"/>
      <c r="AB13" s="51"/>
      <c r="AC13" s="51"/>
      <c r="AD13" s="52"/>
    </row>
    <row r="14" spans="1:30">
      <c r="A14" s="118"/>
      <c r="B14" s="12" t="s">
        <v>10</v>
      </c>
      <c r="C14" s="13">
        <v>1</v>
      </c>
      <c r="D14" s="92">
        <v>144</v>
      </c>
      <c r="E14" s="14">
        <f t="shared" si="5"/>
        <v>144</v>
      </c>
      <c r="F14" s="15"/>
      <c r="G14" s="91"/>
      <c r="H14" s="14"/>
      <c r="I14" s="15"/>
      <c r="J14" s="91"/>
      <c r="K14" s="14"/>
      <c r="L14" s="15"/>
      <c r="M14" s="91"/>
      <c r="N14" s="14"/>
      <c r="O14" s="15"/>
      <c r="P14" s="91"/>
      <c r="Q14" s="14"/>
      <c r="R14" s="13">
        <v>1</v>
      </c>
      <c r="S14" s="92">
        <v>144</v>
      </c>
      <c r="T14" s="16">
        <f t="shared" si="2"/>
        <v>144</v>
      </c>
      <c r="V14" s="60"/>
      <c r="W14" s="66"/>
      <c r="X14" s="51"/>
      <c r="Y14" s="51"/>
      <c r="Z14" s="51"/>
      <c r="AA14" s="51"/>
      <c r="AB14" s="51"/>
      <c r="AC14" s="51"/>
      <c r="AD14" s="52"/>
    </row>
    <row r="15" spans="1:30" ht="15" thickBot="1">
      <c r="A15" s="119"/>
      <c r="B15" s="28" t="s">
        <v>11</v>
      </c>
      <c r="C15" s="29">
        <v>8</v>
      </c>
      <c r="D15" s="93">
        <v>714.5</v>
      </c>
      <c r="E15" s="31">
        <f t="shared" si="5"/>
        <v>89.3125</v>
      </c>
      <c r="F15" s="29">
        <v>3</v>
      </c>
      <c r="G15" s="93">
        <v>272.5</v>
      </c>
      <c r="H15" s="31">
        <f t="shared" si="3"/>
        <v>90.833333333333329</v>
      </c>
      <c r="I15" s="29">
        <v>11</v>
      </c>
      <c r="J15" s="93">
        <v>1070.0999999999999</v>
      </c>
      <c r="K15" s="31">
        <f t="shared" si="4"/>
        <v>97.281818181818167</v>
      </c>
      <c r="L15" s="29">
        <v>7</v>
      </c>
      <c r="M15" s="93">
        <v>551</v>
      </c>
      <c r="N15" s="31">
        <f t="shared" si="0"/>
        <v>78.714285714285708</v>
      </c>
      <c r="O15" s="29">
        <v>6</v>
      </c>
      <c r="P15" s="93">
        <v>515.5</v>
      </c>
      <c r="Q15" s="31">
        <f t="shared" si="1"/>
        <v>85.916666666666671</v>
      </c>
      <c r="R15" s="29">
        <v>35</v>
      </c>
      <c r="S15" s="93">
        <v>3123.6</v>
      </c>
      <c r="T15" s="33">
        <f t="shared" si="2"/>
        <v>89.245714285714286</v>
      </c>
      <c r="V15" s="57" t="s">
        <v>180</v>
      </c>
      <c r="W15" s="64" t="s">
        <v>177</v>
      </c>
      <c r="X15" s="49"/>
      <c r="Y15" s="49"/>
      <c r="Z15" s="49"/>
      <c r="AA15" s="49"/>
      <c r="AB15" s="49"/>
      <c r="AC15" s="49"/>
      <c r="AD15" s="54"/>
    </row>
    <row r="16" spans="1:30">
      <c r="A16" s="120" t="s">
        <v>29</v>
      </c>
      <c r="B16" s="22" t="s">
        <v>13</v>
      </c>
      <c r="C16" s="34"/>
      <c r="D16" s="94"/>
      <c r="E16" s="25"/>
      <c r="F16" s="23">
        <v>7</v>
      </c>
      <c r="G16" s="90">
        <v>794</v>
      </c>
      <c r="H16" s="25">
        <f t="shared" si="3"/>
        <v>113.42857142857143</v>
      </c>
      <c r="I16" s="23">
        <v>1</v>
      </c>
      <c r="J16" s="90">
        <v>62</v>
      </c>
      <c r="K16" s="25">
        <f t="shared" si="4"/>
        <v>62</v>
      </c>
      <c r="L16" s="23">
        <v>7</v>
      </c>
      <c r="M16" s="90">
        <v>505</v>
      </c>
      <c r="N16" s="25">
        <f t="shared" si="0"/>
        <v>72.142857142857139</v>
      </c>
      <c r="O16" s="23">
        <v>8</v>
      </c>
      <c r="P16" s="90">
        <v>807.19999999999993</v>
      </c>
      <c r="Q16" s="25">
        <f t="shared" si="1"/>
        <v>100.89999999999999</v>
      </c>
      <c r="R16" s="23">
        <v>23</v>
      </c>
      <c r="S16" s="90">
        <v>2168.1999999999998</v>
      </c>
      <c r="T16" s="27">
        <f t="shared" si="2"/>
        <v>94.269565217391303</v>
      </c>
      <c r="V16" s="58" t="s">
        <v>154</v>
      </c>
      <c r="W16" s="65" t="s">
        <v>174</v>
      </c>
      <c r="X16" s="51"/>
      <c r="Y16" s="51"/>
      <c r="Z16" s="51"/>
      <c r="AA16" s="51"/>
      <c r="AB16" s="51"/>
      <c r="AC16" s="51"/>
      <c r="AD16" s="52"/>
    </row>
    <row r="17" spans="1:30">
      <c r="A17" s="121"/>
      <c r="B17" s="12" t="s">
        <v>14</v>
      </c>
      <c r="C17" s="15"/>
      <c r="D17" s="91"/>
      <c r="E17" s="14"/>
      <c r="F17" s="15"/>
      <c r="G17" s="91"/>
      <c r="H17" s="14"/>
      <c r="I17" s="15"/>
      <c r="J17" s="91"/>
      <c r="K17" s="14"/>
      <c r="L17" s="15"/>
      <c r="M17" s="91"/>
      <c r="N17" s="14"/>
      <c r="O17" s="13">
        <v>2</v>
      </c>
      <c r="P17" s="92">
        <v>221</v>
      </c>
      <c r="Q17" s="14">
        <f t="shared" si="1"/>
        <v>110.5</v>
      </c>
      <c r="R17" s="13">
        <v>2</v>
      </c>
      <c r="S17" s="92">
        <v>221</v>
      </c>
      <c r="T17" s="16">
        <f t="shared" si="2"/>
        <v>110.5</v>
      </c>
      <c r="V17" s="59">
        <v>11</v>
      </c>
      <c r="W17" s="68">
        <f>V17*0.35+V17</f>
        <v>14.85</v>
      </c>
      <c r="X17" s="51"/>
      <c r="Y17" s="51"/>
      <c r="Z17" s="51"/>
      <c r="AA17" s="51"/>
      <c r="AB17" s="51"/>
      <c r="AC17" s="51"/>
      <c r="AD17" s="52"/>
    </row>
    <row r="18" spans="1:30">
      <c r="A18" s="121"/>
      <c r="B18" s="12" t="s">
        <v>15</v>
      </c>
      <c r="C18" s="13">
        <v>23</v>
      </c>
      <c r="D18" s="92">
        <v>2103.6</v>
      </c>
      <c r="E18" s="14">
        <f>D18/C18</f>
        <v>91.460869565217394</v>
      </c>
      <c r="F18" s="13">
        <v>17</v>
      </c>
      <c r="G18" s="92">
        <v>1597.6</v>
      </c>
      <c r="H18" s="14">
        <f t="shared" si="3"/>
        <v>93.976470588235287</v>
      </c>
      <c r="I18" s="13">
        <v>24</v>
      </c>
      <c r="J18" s="92">
        <v>1885.6</v>
      </c>
      <c r="K18" s="14">
        <f t="shared" si="4"/>
        <v>78.566666666666663</v>
      </c>
      <c r="L18" s="13">
        <v>33</v>
      </c>
      <c r="M18" s="92">
        <v>2691.8</v>
      </c>
      <c r="N18" s="14">
        <f t="shared" si="0"/>
        <v>81.569696969696977</v>
      </c>
      <c r="O18" s="13">
        <v>22</v>
      </c>
      <c r="P18" s="92">
        <v>1654</v>
      </c>
      <c r="Q18" s="14">
        <f t="shared" si="1"/>
        <v>75.181818181818187</v>
      </c>
      <c r="R18" s="13">
        <v>119</v>
      </c>
      <c r="S18" s="92">
        <v>9932.6</v>
      </c>
      <c r="T18" s="16">
        <f t="shared" si="2"/>
        <v>83.467226890756308</v>
      </c>
      <c r="V18" s="60"/>
      <c r="W18" s="66"/>
      <c r="X18" s="51"/>
      <c r="Y18" s="51"/>
      <c r="Z18" s="51"/>
      <c r="AA18" s="51"/>
      <c r="AB18" s="51"/>
      <c r="AC18" s="51"/>
      <c r="AD18" s="52"/>
    </row>
    <row r="19" spans="1:30" ht="14" customHeight="1">
      <c r="A19" s="121"/>
      <c r="B19" s="12" t="s">
        <v>16</v>
      </c>
      <c r="C19" s="13">
        <v>11</v>
      </c>
      <c r="D19" s="92">
        <v>940</v>
      </c>
      <c r="E19" s="14">
        <f>D19/C19</f>
        <v>85.454545454545453</v>
      </c>
      <c r="F19" s="13">
        <v>9</v>
      </c>
      <c r="G19" s="92">
        <v>771.4</v>
      </c>
      <c r="H19" s="14">
        <f t="shared" si="3"/>
        <v>85.711111111111109</v>
      </c>
      <c r="I19" s="13">
        <v>10</v>
      </c>
      <c r="J19" s="92">
        <v>823</v>
      </c>
      <c r="K19" s="14">
        <f t="shared" si="4"/>
        <v>82.3</v>
      </c>
      <c r="L19" s="13">
        <v>14</v>
      </c>
      <c r="M19" s="92">
        <v>1127.3</v>
      </c>
      <c r="N19" s="14">
        <f t="shared" si="0"/>
        <v>80.521428571428572</v>
      </c>
      <c r="O19" s="13">
        <v>12</v>
      </c>
      <c r="P19" s="92">
        <v>844</v>
      </c>
      <c r="Q19" s="14">
        <f t="shared" si="1"/>
        <v>70.333333333333329</v>
      </c>
      <c r="R19" s="13">
        <v>56</v>
      </c>
      <c r="S19" s="92">
        <v>4505.7</v>
      </c>
      <c r="T19" s="16">
        <f t="shared" si="2"/>
        <v>80.458928571428572</v>
      </c>
      <c r="V19" s="60"/>
      <c r="W19" s="66"/>
      <c r="X19" s="51"/>
      <c r="Y19" s="51"/>
      <c r="Z19" s="51"/>
      <c r="AA19" s="51"/>
      <c r="AB19" s="51"/>
      <c r="AC19" s="51"/>
      <c r="AD19" s="52"/>
    </row>
    <row r="20" spans="1:30" ht="14" customHeight="1">
      <c r="A20" s="121"/>
      <c r="B20" s="12" t="s">
        <v>17</v>
      </c>
      <c r="C20" s="13">
        <v>6</v>
      </c>
      <c r="D20" s="92">
        <v>580.5</v>
      </c>
      <c r="E20" s="14">
        <f>D20/C20</f>
        <v>96.75</v>
      </c>
      <c r="F20" s="13">
        <v>8</v>
      </c>
      <c r="G20" s="92">
        <v>642.5</v>
      </c>
      <c r="H20" s="14">
        <f t="shared" si="3"/>
        <v>80.3125</v>
      </c>
      <c r="I20" s="13">
        <v>6</v>
      </c>
      <c r="J20" s="92">
        <v>537.5</v>
      </c>
      <c r="K20" s="14">
        <f t="shared" si="4"/>
        <v>89.583333333333329</v>
      </c>
      <c r="L20" s="13">
        <v>7</v>
      </c>
      <c r="M20" s="92">
        <v>556</v>
      </c>
      <c r="N20" s="14">
        <f t="shared" si="0"/>
        <v>79.428571428571431</v>
      </c>
      <c r="O20" s="13">
        <v>10</v>
      </c>
      <c r="P20" s="92">
        <v>1015.8</v>
      </c>
      <c r="Q20" s="14">
        <f t="shared" si="1"/>
        <v>101.58</v>
      </c>
      <c r="R20" s="13">
        <v>37</v>
      </c>
      <c r="S20" s="92">
        <v>3332.3</v>
      </c>
      <c r="T20" s="16">
        <f t="shared" si="2"/>
        <v>90.062162162162167</v>
      </c>
      <c r="V20" s="86" t="s">
        <v>181</v>
      </c>
      <c r="W20" s="87">
        <v>79</v>
      </c>
      <c r="X20" s="85"/>
      <c r="Y20" s="85"/>
      <c r="Z20" s="85"/>
      <c r="AA20" s="71"/>
      <c r="AB20" s="71"/>
      <c r="AC20" s="71"/>
      <c r="AD20" s="72"/>
    </row>
    <row r="21" spans="1:30">
      <c r="A21" s="121"/>
      <c r="B21" s="12" t="s">
        <v>18</v>
      </c>
      <c r="C21" s="13">
        <v>6</v>
      </c>
      <c r="D21" s="92">
        <v>516.5</v>
      </c>
      <c r="E21" s="14">
        <f>D21/C21</f>
        <v>86.083333333333329</v>
      </c>
      <c r="F21" s="13">
        <v>7</v>
      </c>
      <c r="G21" s="92">
        <v>644.5</v>
      </c>
      <c r="H21" s="14">
        <f t="shared" si="3"/>
        <v>92.071428571428569</v>
      </c>
      <c r="I21" s="13">
        <v>9</v>
      </c>
      <c r="J21" s="92">
        <v>820.3</v>
      </c>
      <c r="K21" s="14">
        <f t="shared" si="4"/>
        <v>91.144444444444446</v>
      </c>
      <c r="L21" s="13">
        <v>10</v>
      </c>
      <c r="M21" s="92">
        <v>866</v>
      </c>
      <c r="N21" s="14">
        <f t="shared" si="0"/>
        <v>86.6</v>
      </c>
      <c r="O21" s="13">
        <v>2</v>
      </c>
      <c r="P21" s="92">
        <v>245.5</v>
      </c>
      <c r="Q21" s="14">
        <f t="shared" si="1"/>
        <v>122.75</v>
      </c>
      <c r="R21" s="13">
        <v>34</v>
      </c>
      <c r="S21" s="92">
        <v>3092.8</v>
      </c>
      <c r="T21" s="16">
        <f t="shared" si="2"/>
        <v>90.964705882352945</v>
      </c>
      <c r="V21" s="69"/>
      <c r="W21" s="70"/>
      <c r="X21" s="73"/>
      <c r="Y21" s="73"/>
      <c r="Z21" s="73"/>
      <c r="AA21" s="73"/>
      <c r="AB21" s="73"/>
      <c r="AC21" s="73"/>
      <c r="AD21" s="74"/>
    </row>
    <row r="22" spans="1:30">
      <c r="A22" s="121"/>
      <c r="B22" s="12" t="s">
        <v>19</v>
      </c>
      <c r="C22" s="13">
        <v>17</v>
      </c>
      <c r="D22" s="92">
        <v>1369.3</v>
      </c>
      <c r="E22" s="14">
        <f>D22/C22</f>
        <v>80.547058823529412</v>
      </c>
      <c r="F22" s="13">
        <v>25</v>
      </c>
      <c r="G22" s="92">
        <v>2329.6</v>
      </c>
      <c r="H22" s="14">
        <f t="shared" si="3"/>
        <v>93.183999999999997</v>
      </c>
      <c r="I22" s="13">
        <v>20</v>
      </c>
      <c r="J22" s="92">
        <v>1806.1</v>
      </c>
      <c r="K22" s="14">
        <f t="shared" si="4"/>
        <v>90.304999999999993</v>
      </c>
      <c r="L22" s="13">
        <v>22</v>
      </c>
      <c r="M22" s="92">
        <v>1938.8</v>
      </c>
      <c r="N22" s="14">
        <f t="shared" si="0"/>
        <v>88.127272727272725</v>
      </c>
      <c r="O22" s="13">
        <v>27</v>
      </c>
      <c r="P22" s="92">
        <v>2283.6999999999998</v>
      </c>
      <c r="Q22" s="14">
        <f t="shared" si="1"/>
        <v>84.581481481481475</v>
      </c>
      <c r="R22" s="13">
        <v>111</v>
      </c>
      <c r="S22" s="92">
        <v>9727.5</v>
      </c>
      <c r="T22" s="16">
        <f t="shared" si="2"/>
        <v>87.63513513513513</v>
      </c>
      <c r="V22" s="69"/>
      <c r="W22" s="75"/>
      <c r="X22" s="71"/>
      <c r="Y22" s="71"/>
      <c r="Z22" s="71"/>
      <c r="AA22" s="71"/>
      <c r="AB22" s="71"/>
      <c r="AC22" s="71"/>
      <c r="AD22" s="72"/>
    </row>
    <row r="23" spans="1:30">
      <c r="A23" s="121"/>
      <c r="B23" s="12" t="s">
        <v>20</v>
      </c>
      <c r="C23" s="15"/>
      <c r="D23" s="91"/>
      <c r="E23" s="14"/>
      <c r="F23" s="15"/>
      <c r="G23" s="91"/>
      <c r="H23" s="14"/>
      <c r="I23" s="13">
        <v>1</v>
      </c>
      <c r="J23" s="92">
        <v>63</v>
      </c>
      <c r="K23" s="14">
        <f t="shared" si="4"/>
        <v>63</v>
      </c>
      <c r="L23" s="15"/>
      <c r="M23" s="91"/>
      <c r="N23" s="14"/>
      <c r="O23" s="15"/>
      <c r="P23" s="91"/>
      <c r="Q23" s="14"/>
      <c r="R23" s="13">
        <v>1</v>
      </c>
      <c r="S23" s="92">
        <v>63</v>
      </c>
      <c r="T23" s="16">
        <f t="shared" si="2"/>
        <v>63</v>
      </c>
      <c r="V23" s="76"/>
      <c r="W23" s="77"/>
      <c r="X23" s="71"/>
      <c r="Y23" s="71"/>
      <c r="Z23" s="71"/>
      <c r="AA23" s="71"/>
      <c r="AB23" s="71"/>
      <c r="AC23" s="71"/>
      <c r="AD23" s="72"/>
    </row>
    <row r="24" spans="1:30">
      <c r="A24" s="121"/>
      <c r="B24" s="12" t="s">
        <v>21</v>
      </c>
      <c r="C24" s="13">
        <v>1</v>
      </c>
      <c r="D24" s="92">
        <v>133</v>
      </c>
      <c r="E24" s="14">
        <f>D24/C24</f>
        <v>133</v>
      </c>
      <c r="F24" s="15"/>
      <c r="G24" s="91"/>
      <c r="H24" s="14"/>
      <c r="I24" s="15"/>
      <c r="J24" s="91"/>
      <c r="K24" s="14"/>
      <c r="L24" s="15"/>
      <c r="M24" s="91"/>
      <c r="N24" s="14"/>
      <c r="O24" s="13">
        <v>1</v>
      </c>
      <c r="P24" s="92">
        <v>110.5</v>
      </c>
      <c r="Q24" s="14">
        <f t="shared" si="1"/>
        <v>110.5</v>
      </c>
      <c r="R24" s="13">
        <v>2</v>
      </c>
      <c r="S24" s="92">
        <v>243.5</v>
      </c>
      <c r="T24" s="16">
        <f t="shared" si="2"/>
        <v>121.75</v>
      </c>
      <c r="V24" s="76"/>
      <c r="W24" s="78"/>
      <c r="X24" s="71"/>
      <c r="Y24" s="71"/>
      <c r="Z24" s="71"/>
      <c r="AA24" s="71"/>
      <c r="AB24" s="71"/>
      <c r="AC24" s="71"/>
      <c r="AD24" s="72"/>
    </row>
    <row r="25" spans="1:30">
      <c r="A25" s="121"/>
      <c r="B25" s="12" t="s">
        <v>22</v>
      </c>
      <c r="C25" s="15"/>
      <c r="D25" s="91"/>
      <c r="E25" s="14"/>
      <c r="F25" s="15"/>
      <c r="G25" s="91"/>
      <c r="H25" s="14"/>
      <c r="I25" s="15"/>
      <c r="J25" s="91"/>
      <c r="K25" s="14"/>
      <c r="L25" s="13">
        <v>1</v>
      </c>
      <c r="M25" s="92">
        <v>220.5</v>
      </c>
      <c r="N25" s="14">
        <f t="shared" si="0"/>
        <v>220.5</v>
      </c>
      <c r="O25" s="13">
        <v>2</v>
      </c>
      <c r="P25" s="92">
        <v>133</v>
      </c>
      <c r="Q25" s="14">
        <f t="shared" si="1"/>
        <v>66.5</v>
      </c>
      <c r="R25" s="13">
        <v>3</v>
      </c>
      <c r="S25" s="92">
        <v>353.5</v>
      </c>
      <c r="T25" s="16">
        <f t="shared" si="2"/>
        <v>117.83333333333333</v>
      </c>
      <c r="V25" s="76"/>
      <c r="W25" s="78"/>
      <c r="X25" s="71"/>
      <c r="Y25" s="71"/>
      <c r="Z25" s="71"/>
      <c r="AA25" s="71"/>
      <c r="AB25" s="71"/>
      <c r="AC25" s="71"/>
      <c r="AD25" s="72"/>
    </row>
    <row r="26" spans="1:30">
      <c r="A26" s="121"/>
      <c r="B26" s="12" t="s">
        <v>23</v>
      </c>
      <c r="C26" s="15"/>
      <c r="D26" s="91"/>
      <c r="E26" s="14"/>
      <c r="F26" s="15"/>
      <c r="G26" s="91"/>
      <c r="H26" s="14"/>
      <c r="I26" s="15"/>
      <c r="J26" s="91"/>
      <c r="K26" s="14"/>
      <c r="L26" s="13">
        <v>2</v>
      </c>
      <c r="M26" s="92">
        <v>144.5</v>
      </c>
      <c r="N26" s="14">
        <f t="shared" si="0"/>
        <v>72.25</v>
      </c>
      <c r="O26" s="13">
        <v>6</v>
      </c>
      <c r="P26" s="92">
        <v>435.5</v>
      </c>
      <c r="Q26" s="14">
        <f t="shared" si="1"/>
        <v>72.583333333333329</v>
      </c>
      <c r="R26" s="13">
        <v>8</v>
      </c>
      <c r="S26" s="92">
        <v>580</v>
      </c>
      <c r="T26" s="16">
        <f t="shared" si="2"/>
        <v>72.5</v>
      </c>
      <c r="V26" s="69"/>
      <c r="W26" s="70"/>
      <c r="X26" s="73"/>
      <c r="Y26" s="73"/>
      <c r="Z26" s="71"/>
      <c r="AA26" s="71"/>
      <c r="AB26" s="71"/>
      <c r="AC26" s="71"/>
      <c r="AD26" s="72"/>
    </row>
    <row r="27" spans="1:30">
      <c r="A27" s="121"/>
      <c r="B27" s="12" t="s">
        <v>24</v>
      </c>
      <c r="C27" s="13">
        <v>68</v>
      </c>
      <c r="D27" s="92">
        <v>6220.1</v>
      </c>
      <c r="E27" s="14">
        <f>D27/C27</f>
        <v>91.472058823529423</v>
      </c>
      <c r="F27" s="13">
        <v>87</v>
      </c>
      <c r="G27" s="92">
        <v>7830.1000000000013</v>
      </c>
      <c r="H27" s="14">
        <f t="shared" si="3"/>
        <v>90.001149425287366</v>
      </c>
      <c r="I27" s="13">
        <v>81</v>
      </c>
      <c r="J27" s="92">
        <v>6930</v>
      </c>
      <c r="K27" s="14">
        <f t="shared" si="4"/>
        <v>85.555555555555557</v>
      </c>
      <c r="L27" s="13">
        <v>106</v>
      </c>
      <c r="M27" s="92">
        <v>8770.3000000000011</v>
      </c>
      <c r="N27" s="14">
        <f t="shared" si="0"/>
        <v>82.738679245283024</v>
      </c>
      <c r="O27" s="13">
        <v>116</v>
      </c>
      <c r="P27" s="92">
        <v>9216.3000000000011</v>
      </c>
      <c r="Q27" s="14">
        <f t="shared" si="1"/>
        <v>79.45086206896552</v>
      </c>
      <c r="R27" s="13">
        <v>458</v>
      </c>
      <c r="S27" s="92">
        <v>38966.800000000003</v>
      </c>
      <c r="T27" s="16">
        <f t="shared" si="2"/>
        <v>85.080349344978174</v>
      </c>
      <c r="V27" s="69"/>
      <c r="W27" s="75"/>
      <c r="X27" s="71"/>
      <c r="Y27" s="71"/>
      <c r="Z27" s="71"/>
      <c r="AA27" s="71"/>
      <c r="AB27" s="71"/>
      <c r="AC27" s="71"/>
      <c r="AD27" s="72"/>
    </row>
    <row r="28" spans="1:30">
      <c r="A28" s="121"/>
      <c r="B28" s="12" t="s">
        <v>25</v>
      </c>
      <c r="C28" s="13">
        <v>17</v>
      </c>
      <c r="D28" s="92">
        <v>1477.1</v>
      </c>
      <c r="E28" s="14">
        <f>D28/C28</f>
        <v>86.888235294117635</v>
      </c>
      <c r="F28" s="13">
        <v>20</v>
      </c>
      <c r="G28" s="92">
        <v>1652.8999999999999</v>
      </c>
      <c r="H28" s="14">
        <f t="shared" si="3"/>
        <v>82.644999999999996</v>
      </c>
      <c r="I28" s="13">
        <v>31</v>
      </c>
      <c r="J28" s="92">
        <v>2538.5</v>
      </c>
      <c r="K28" s="14">
        <f t="shared" si="4"/>
        <v>81.887096774193552</v>
      </c>
      <c r="L28" s="13">
        <v>45</v>
      </c>
      <c r="M28" s="92">
        <v>3847.5</v>
      </c>
      <c r="N28" s="14">
        <f t="shared" si="0"/>
        <v>85.5</v>
      </c>
      <c r="O28" s="13">
        <v>39</v>
      </c>
      <c r="P28" s="92">
        <v>3527.4</v>
      </c>
      <c r="Q28" s="14">
        <f t="shared" si="1"/>
        <v>90.446153846153848</v>
      </c>
      <c r="R28" s="13">
        <v>152</v>
      </c>
      <c r="S28" s="92">
        <v>13043.4</v>
      </c>
      <c r="T28" s="16">
        <f t="shared" si="2"/>
        <v>85.811842105263153</v>
      </c>
      <c r="V28" s="76"/>
      <c r="W28" s="77"/>
      <c r="X28" s="71"/>
      <c r="Y28" s="71"/>
      <c r="Z28" s="71"/>
      <c r="AA28" s="71"/>
      <c r="AB28" s="71"/>
      <c r="AC28" s="71"/>
      <c r="AD28" s="72"/>
    </row>
    <row r="29" spans="1:30" ht="15" thickBot="1">
      <c r="A29" s="121"/>
      <c r="B29" s="12" t="s">
        <v>26</v>
      </c>
      <c r="C29" s="15"/>
      <c r="D29" s="91"/>
      <c r="E29" s="14"/>
      <c r="F29" s="15"/>
      <c r="G29" s="91"/>
      <c r="H29" s="14"/>
      <c r="I29" s="13">
        <v>9</v>
      </c>
      <c r="J29" s="92">
        <v>787.3</v>
      </c>
      <c r="K29" s="14">
        <f t="shared" si="4"/>
        <v>87.477777777777774</v>
      </c>
      <c r="L29" s="13">
        <v>11</v>
      </c>
      <c r="M29" s="92">
        <v>1278.4000000000001</v>
      </c>
      <c r="N29" s="14">
        <f t="shared" si="0"/>
        <v>116.21818181818183</v>
      </c>
      <c r="O29" s="13">
        <v>8</v>
      </c>
      <c r="P29" s="92">
        <v>761</v>
      </c>
      <c r="Q29" s="14">
        <f t="shared" si="1"/>
        <v>95.125</v>
      </c>
      <c r="R29" s="13">
        <v>28</v>
      </c>
      <c r="S29" s="92">
        <v>2826.7</v>
      </c>
      <c r="T29" s="16">
        <f t="shared" si="2"/>
        <v>100.95357142857142</v>
      </c>
      <c r="V29" s="79"/>
      <c r="W29" s="80"/>
      <c r="X29" s="81"/>
      <c r="Y29" s="81"/>
      <c r="Z29" s="81"/>
      <c r="AA29" s="81"/>
      <c r="AB29" s="81"/>
      <c r="AC29" s="81"/>
      <c r="AD29" s="82"/>
    </row>
    <row r="30" spans="1:30">
      <c r="A30" s="121"/>
      <c r="B30" s="12" t="s">
        <v>27</v>
      </c>
      <c r="C30" s="13">
        <v>1</v>
      </c>
      <c r="D30" s="92">
        <v>76</v>
      </c>
      <c r="E30" s="14">
        <f t="shared" ref="E30:E40" si="6">D30/C30</f>
        <v>76</v>
      </c>
      <c r="F30" s="13">
        <v>4</v>
      </c>
      <c r="G30" s="92">
        <v>452</v>
      </c>
      <c r="H30" s="14">
        <f t="shared" si="3"/>
        <v>113</v>
      </c>
      <c r="I30" s="13">
        <v>5</v>
      </c>
      <c r="J30" s="92">
        <v>468</v>
      </c>
      <c r="K30" s="14">
        <f t="shared" si="4"/>
        <v>93.6</v>
      </c>
      <c r="L30" s="13">
        <v>3</v>
      </c>
      <c r="M30" s="92">
        <v>323.5</v>
      </c>
      <c r="N30" s="14">
        <f t="shared" si="0"/>
        <v>107.83333333333333</v>
      </c>
      <c r="O30" s="13">
        <v>3</v>
      </c>
      <c r="P30" s="92">
        <v>320</v>
      </c>
      <c r="Q30" s="14">
        <f t="shared" si="1"/>
        <v>106.66666666666667</v>
      </c>
      <c r="R30" s="13">
        <v>16</v>
      </c>
      <c r="S30" s="92">
        <v>1639.5</v>
      </c>
      <c r="T30" s="16">
        <f t="shared" si="2"/>
        <v>102.46875</v>
      </c>
    </row>
    <row r="31" spans="1:30" ht="15" thickBot="1">
      <c r="A31" s="122"/>
      <c r="B31" s="28" t="s">
        <v>28</v>
      </c>
      <c r="C31" s="29">
        <v>3</v>
      </c>
      <c r="D31" s="93">
        <v>345</v>
      </c>
      <c r="E31" s="31">
        <f t="shared" si="6"/>
        <v>115</v>
      </c>
      <c r="F31" s="29">
        <v>3</v>
      </c>
      <c r="G31" s="93">
        <v>341</v>
      </c>
      <c r="H31" s="31">
        <f t="shared" si="3"/>
        <v>113.66666666666667</v>
      </c>
      <c r="I31" s="29">
        <v>5</v>
      </c>
      <c r="J31" s="93">
        <v>514</v>
      </c>
      <c r="K31" s="31">
        <f t="shared" si="4"/>
        <v>102.8</v>
      </c>
      <c r="L31" s="29">
        <v>2</v>
      </c>
      <c r="M31" s="93">
        <v>143</v>
      </c>
      <c r="N31" s="31">
        <f t="shared" si="0"/>
        <v>71.5</v>
      </c>
      <c r="O31" s="29">
        <v>3</v>
      </c>
      <c r="P31" s="93">
        <v>248</v>
      </c>
      <c r="Q31" s="31">
        <f t="shared" si="1"/>
        <v>82.666666666666671</v>
      </c>
      <c r="R31" s="29">
        <v>16</v>
      </c>
      <c r="S31" s="93">
        <v>1591</v>
      </c>
      <c r="T31" s="33">
        <f t="shared" si="2"/>
        <v>99.4375</v>
      </c>
    </row>
    <row r="32" spans="1:30">
      <c r="A32" s="120" t="s">
        <v>55</v>
      </c>
      <c r="B32" s="22" t="s">
        <v>30</v>
      </c>
      <c r="C32" s="23">
        <v>5</v>
      </c>
      <c r="D32" s="90">
        <v>488.5</v>
      </c>
      <c r="E32" s="25">
        <f t="shared" si="6"/>
        <v>97.7</v>
      </c>
      <c r="F32" s="34"/>
      <c r="G32" s="94"/>
      <c r="H32" s="25"/>
      <c r="I32" s="23">
        <v>1</v>
      </c>
      <c r="J32" s="90">
        <v>77</v>
      </c>
      <c r="K32" s="25">
        <f t="shared" si="4"/>
        <v>77</v>
      </c>
      <c r="L32" s="34"/>
      <c r="M32" s="94"/>
      <c r="N32" s="25"/>
      <c r="O32" s="34"/>
      <c r="P32" s="94"/>
      <c r="Q32" s="25"/>
      <c r="R32" s="23">
        <v>6</v>
      </c>
      <c r="S32" s="90">
        <v>565.5</v>
      </c>
      <c r="T32" s="27">
        <f t="shared" si="2"/>
        <v>94.25</v>
      </c>
    </row>
    <row r="33" spans="1:20">
      <c r="A33" s="121"/>
      <c r="B33" s="12" t="s">
        <v>31</v>
      </c>
      <c r="C33" s="13">
        <v>1</v>
      </c>
      <c r="D33" s="92">
        <v>144</v>
      </c>
      <c r="E33" s="14">
        <f t="shared" si="6"/>
        <v>144</v>
      </c>
      <c r="F33" s="15"/>
      <c r="G33" s="91"/>
      <c r="H33" s="14"/>
      <c r="I33" s="15"/>
      <c r="J33" s="91"/>
      <c r="K33" s="14"/>
      <c r="L33" s="15"/>
      <c r="M33" s="91"/>
      <c r="N33" s="14"/>
      <c r="O33" s="15"/>
      <c r="P33" s="91"/>
      <c r="Q33" s="14"/>
      <c r="R33" s="13">
        <v>1</v>
      </c>
      <c r="S33" s="92">
        <v>144</v>
      </c>
      <c r="T33" s="16">
        <f t="shared" si="2"/>
        <v>144</v>
      </c>
    </row>
    <row r="34" spans="1:20">
      <c r="A34" s="121"/>
      <c r="B34" s="12" t="s">
        <v>32</v>
      </c>
      <c r="C34" s="13">
        <v>2</v>
      </c>
      <c r="D34" s="92">
        <v>241</v>
      </c>
      <c r="E34" s="14">
        <f t="shared" si="6"/>
        <v>120.5</v>
      </c>
      <c r="F34" s="13">
        <v>1</v>
      </c>
      <c r="G34" s="92">
        <v>122</v>
      </c>
      <c r="H34" s="14">
        <f t="shared" si="3"/>
        <v>122</v>
      </c>
      <c r="I34" s="13">
        <v>4</v>
      </c>
      <c r="J34" s="92">
        <v>414.5</v>
      </c>
      <c r="K34" s="14">
        <f t="shared" si="4"/>
        <v>103.625</v>
      </c>
      <c r="L34" s="13">
        <v>2</v>
      </c>
      <c r="M34" s="92">
        <v>83.5</v>
      </c>
      <c r="N34" s="14">
        <f t="shared" si="0"/>
        <v>41.75</v>
      </c>
      <c r="O34" s="15"/>
      <c r="P34" s="91"/>
      <c r="Q34" s="14"/>
      <c r="R34" s="13">
        <v>9</v>
      </c>
      <c r="S34" s="92">
        <v>861</v>
      </c>
      <c r="T34" s="16">
        <f t="shared" si="2"/>
        <v>95.666666666666671</v>
      </c>
    </row>
    <row r="35" spans="1:20">
      <c r="A35" s="121"/>
      <c r="B35" s="12" t="s">
        <v>33</v>
      </c>
      <c r="C35" s="13">
        <v>11</v>
      </c>
      <c r="D35" s="92">
        <v>1128.5</v>
      </c>
      <c r="E35" s="14">
        <f t="shared" si="6"/>
        <v>102.59090909090909</v>
      </c>
      <c r="F35" s="13">
        <v>9</v>
      </c>
      <c r="G35" s="92">
        <v>791</v>
      </c>
      <c r="H35" s="14">
        <f t="shared" si="3"/>
        <v>87.888888888888886</v>
      </c>
      <c r="I35" s="13">
        <v>13</v>
      </c>
      <c r="J35" s="92">
        <v>1225.8999999999999</v>
      </c>
      <c r="K35" s="14">
        <f t="shared" si="4"/>
        <v>94.299999999999983</v>
      </c>
      <c r="L35" s="13">
        <v>6</v>
      </c>
      <c r="M35" s="92">
        <v>526</v>
      </c>
      <c r="N35" s="14">
        <f t="shared" si="0"/>
        <v>87.666666666666671</v>
      </c>
      <c r="O35" s="13">
        <v>3</v>
      </c>
      <c r="P35" s="92">
        <v>232</v>
      </c>
      <c r="Q35" s="14">
        <f t="shared" si="1"/>
        <v>77.333333333333329</v>
      </c>
      <c r="R35" s="13">
        <v>42</v>
      </c>
      <c r="S35" s="92">
        <v>3903.3999999999996</v>
      </c>
      <c r="T35" s="16">
        <f t="shared" si="2"/>
        <v>92.938095238095229</v>
      </c>
    </row>
    <row r="36" spans="1:20">
      <c r="A36" s="121"/>
      <c r="B36" s="12" t="s">
        <v>34</v>
      </c>
      <c r="C36" s="13">
        <v>41</v>
      </c>
      <c r="D36" s="92">
        <v>3977.9</v>
      </c>
      <c r="E36" s="14">
        <f t="shared" si="6"/>
        <v>97.021951219512204</v>
      </c>
      <c r="F36" s="13">
        <v>29</v>
      </c>
      <c r="G36" s="92">
        <v>2648.9</v>
      </c>
      <c r="H36" s="14">
        <f t="shared" si="3"/>
        <v>91.341379310344834</v>
      </c>
      <c r="I36" s="13">
        <v>14</v>
      </c>
      <c r="J36" s="92">
        <v>1534.26667</v>
      </c>
      <c r="K36" s="14">
        <f t="shared" si="4"/>
        <v>109.59047642857142</v>
      </c>
      <c r="L36" s="13">
        <v>19</v>
      </c>
      <c r="M36" s="92">
        <v>2136.1</v>
      </c>
      <c r="N36" s="14">
        <f t="shared" si="0"/>
        <v>112.42631578947368</v>
      </c>
      <c r="O36" s="13">
        <v>6</v>
      </c>
      <c r="P36" s="92">
        <v>826.3</v>
      </c>
      <c r="Q36" s="14">
        <f t="shared" si="1"/>
        <v>137.71666666666667</v>
      </c>
      <c r="R36" s="13">
        <v>109</v>
      </c>
      <c r="S36" s="92">
        <v>11123.46667</v>
      </c>
      <c r="T36" s="16">
        <f t="shared" si="2"/>
        <v>102.05015293577982</v>
      </c>
    </row>
    <row r="37" spans="1:20">
      <c r="A37" s="121"/>
      <c r="B37" s="12" t="s">
        <v>35</v>
      </c>
      <c r="C37" s="13">
        <v>1</v>
      </c>
      <c r="D37" s="92">
        <v>110</v>
      </c>
      <c r="E37" s="14">
        <f t="shared" si="6"/>
        <v>110</v>
      </c>
      <c r="F37" s="15"/>
      <c r="G37" s="91"/>
      <c r="H37" s="14"/>
      <c r="I37" s="15"/>
      <c r="J37" s="91"/>
      <c r="K37" s="14"/>
      <c r="L37" s="15"/>
      <c r="M37" s="91"/>
      <c r="N37" s="14"/>
      <c r="O37" s="15"/>
      <c r="P37" s="91"/>
      <c r="Q37" s="14"/>
      <c r="R37" s="13">
        <v>1</v>
      </c>
      <c r="S37" s="92">
        <v>110</v>
      </c>
      <c r="T37" s="16">
        <f t="shared" si="2"/>
        <v>110</v>
      </c>
    </row>
    <row r="38" spans="1:20">
      <c r="A38" s="121"/>
      <c r="B38" s="12" t="s">
        <v>36</v>
      </c>
      <c r="C38" s="13">
        <v>15</v>
      </c>
      <c r="D38" s="92">
        <v>1486.6</v>
      </c>
      <c r="E38" s="14">
        <f t="shared" si="6"/>
        <v>99.106666666666655</v>
      </c>
      <c r="F38" s="13">
        <v>15</v>
      </c>
      <c r="G38" s="92">
        <v>1613.8</v>
      </c>
      <c r="H38" s="14">
        <f t="shared" si="3"/>
        <v>107.58666666666666</v>
      </c>
      <c r="I38" s="13">
        <v>17</v>
      </c>
      <c r="J38" s="92">
        <v>1567.6</v>
      </c>
      <c r="K38" s="14">
        <f t="shared" si="4"/>
        <v>92.211764705882345</v>
      </c>
      <c r="L38" s="13">
        <v>21</v>
      </c>
      <c r="M38" s="92">
        <v>2032.6</v>
      </c>
      <c r="N38" s="14">
        <f t="shared" si="0"/>
        <v>96.790476190476184</v>
      </c>
      <c r="O38" s="13">
        <v>17</v>
      </c>
      <c r="P38" s="92">
        <v>1278</v>
      </c>
      <c r="Q38" s="14">
        <f t="shared" si="1"/>
        <v>75.17647058823529</v>
      </c>
      <c r="R38" s="13">
        <v>85</v>
      </c>
      <c r="S38" s="92">
        <v>7978.6</v>
      </c>
      <c r="T38" s="16">
        <f t="shared" si="2"/>
        <v>93.865882352941185</v>
      </c>
    </row>
    <row r="39" spans="1:20">
      <c r="A39" s="121"/>
      <c r="B39" s="12" t="s">
        <v>37</v>
      </c>
      <c r="C39" s="13">
        <v>6</v>
      </c>
      <c r="D39" s="92">
        <v>688.6</v>
      </c>
      <c r="E39" s="14">
        <f t="shared" si="6"/>
        <v>114.76666666666667</v>
      </c>
      <c r="F39" s="13">
        <v>5</v>
      </c>
      <c r="G39" s="92">
        <v>392.3</v>
      </c>
      <c r="H39" s="14">
        <f t="shared" si="3"/>
        <v>78.460000000000008</v>
      </c>
      <c r="I39" s="13">
        <v>1</v>
      </c>
      <c r="J39" s="92">
        <v>95.5</v>
      </c>
      <c r="K39" s="14">
        <f t="shared" si="4"/>
        <v>95.5</v>
      </c>
      <c r="L39" s="15"/>
      <c r="M39" s="91"/>
      <c r="N39" s="14"/>
      <c r="O39" s="15"/>
      <c r="P39" s="91"/>
      <c r="Q39" s="14"/>
      <c r="R39" s="13">
        <v>12</v>
      </c>
      <c r="S39" s="92">
        <v>1176.4000000000001</v>
      </c>
      <c r="T39" s="16">
        <f t="shared" si="2"/>
        <v>98.033333333333346</v>
      </c>
    </row>
    <row r="40" spans="1:20">
      <c r="A40" s="121"/>
      <c r="B40" s="12" t="s">
        <v>38</v>
      </c>
      <c r="C40" s="13">
        <v>5</v>
      </c>
      <c r="D40" s="92">
        <v>481.5</v>
      </c>
      <c r="E40" s="14">
        <f t="shared" si="6"/>
        <v>96.3</v>
      </c>
      <c r="F40" s="13">
        <v>8</v>
      </c>
      <c r="G40" s="92">
        <v>835.59999999999991</v>
      </c>
      <c r="H40" s="14">
        <f t="shared" si="3"/>
        <v>104.44999999999999</v>
      </c>
      <c r="I40" s="13">
        <v>5</v>
      </c>
      <c r="J40" s="92">
        <v>393</v>
      </c>
      <c r="K40" s="14">
        <f t="shared" si="4"/>
        <v>78.599999999999994</v>
      </c>
      <c r="L40" s="13">
        <v>9</v>
      </c>
      <c r="M40" s="92">
        <v>943.5</v>
      </c>
      <c r="N40" s="14">
        <f t="shared" si="0"/>
        <v>104.83333333333333</v>
      </c>
      <c r="O40" s="13">
        <v>5</v>
      </c>
      <c r="P40" s="92">
        <v>554.5</v>
      </c>
      <c r="Q40" s="14">
        <f t="shared" si="1"/>
        <v>110.9</v>
      </c>
      <c r="R40" s="13">
        <v>32</v>
      </c>
      <c r="S40" s="92">
        <v>3208.1</v>
      </c>
      <c r="T40" s="16">
        <f t="shared" si="2"/>
        <v>100.253125</v>
      </c>
    </row>
    <row r="41" spans="1:20">
      <c r="A41" s="121"/>
      <c r="B41" s="12" t="s">
        <v>39</v>
      </c>
      <c r="C41" s="15"/>
      <c r="D41" s="91"/>
      <c r="E41" s="14"/>
      <c r="F41" s="13">
        <v>1</v>
      </c>
      <c r="G41" s="92">
        <v>118.5</v>
      </c>
      <c r="H41" s="14">
        <f t="shared" si="3"/>
        <v>118.5</v>
      </c>
      <c r="I41" s="13">
        <v>1</v>
      </c>
      <c r="J41" s="92">
        <v>91</v>
      </c>
      <c r="K41" s="14">
        <f t="shared" si="4"/>
        <v>91</v>
      </c>
      <c r="L41" s="15"/>
      <c r="M41" s="91"/>
      <c r="N41" s="14"/>
      <c r="O41" s="15"/>
      <c r="P41" s="91"/>
      <c r="Q41" s="14"/>
      <c r="R41" s="13">
        <v>2</v>
      </c>
      <c r="S41" s="92">
        <v>209.5</v>
      </c>
      <c r="T41" s="16">
        <f t="shared" si="2"/>
        <v>104.75</v>
      </c>
    </row>
    <row r="42" spans="1:20">
      <c r="A42" s="121"/>
      <c r="B42" s="12" t="s">
        <v>40</v>
      </c>
      <c r="C42" s="13">
        <v>1</v>
      </c>
      <c r="D42" s="92">
        <v>177</v>
      </c>
      <c r="E42" s="14">
        <f t="shared" ref="E42:E47" si="7">D42/C42</f>
        <v>177</v>
      </c>
      <c r="F42" s="15"/>
      <c r="G42" s="91"/>
      <c r="H42" s="14"/>
      <c r="I42" s="13">
        <v>1</v>
      </c>
      <c r="J42" s="92">
        <v>145</v>
      </c>
      <c r="K42" s="14">
        <f t="shared" si="4"/>
        <v>145</v>
      </c>
      <c r="L42" s="15"/>
      <c r="M42" s="91"/>
      <c r="N42" s="14"/>
      <c r="O42" s="13">
        <v>2</v>
      </c>
      <c r="P42" s="92">
        <v>202.5</v>
      </c>
      <c r="Q42" s="14">
        <f t="shared" si="1"/>
        <v>101.25</v>
      </c>
      <c r="R42" s="13">
        <v>4</v>
      </c>
      <c r="S42" s="92">
        <v>524.5</v>
      </c>
      <c r="T42" s="16">
        <f t="shared" si="2"/>
        <v>131.125</v>
      </c>
    </row>
    <row r="43" spans="1:20">
      <c r="A43" s="121"/>
      <c r="B43" s="12" t="s">
        <v>41</v>
      </c>
      <c r="C43" s="13">
        <v>7</v>
      </c>
      <c r="D43" s="92">
        <v>781.1</v>
      </c>
      <c r="E43" s="14">
        <f t="shared" si="7"/>
        <v>111.58571428571429</v>
      </c>
      <c r="F43" s="13">
        <v>12</v>
      </c>
      <c r="G43" s="92">
        <v>1207.8</v>
      </c>
      <c r="H43" s="14">
        <f t="shared" si="3"/>
        <v>100.64999999999999</v>
      </c>
      <c r="I43" s="13">
        <v>4</v>
      </c>
      <c r="J43" s="92">
        <v>415.5</v>
      </c>
      <c r="K43" s="14">
        <f t="shared" si="4"/>
        <v>103.875</v>
      </c>
      <c r="L43" s="15"/>
      <c r="M43" s="91"/>
      <c r="N43" s="14"/>
      <c r="O43" s="13">
        <v>2</v>
      </c>
      <c r="P43" s="92">
        <v>108</v>
      </c>
      <c r="Q43" s="14">
        <f t="shared" si="1"/>
        <v>54</v>
      </c>
      <c r="R43" s="13">
        <v>25</v>
      </c>
      <c r="S43" s="92">
        <v>2512.4</v>
      </c>
      <c r="T43" s="16">
        <f t="shared" si="2"/>
        <v>100.49600000000001</v>
      </c>
    </row>
    <row r="44" spans="1:20">
      <c r="A44" s="121"/>
      <c r="B44" s="12" t="s">
        <v>42</v>
      </c>
      <c r="C44" s="13">
        <v>7</v>
      </c>
      <c r="D44" s="92">
        <v>747</v>
      </c>
      <c r="E44" s="14">
        <f t="shared" si="7"/>
        <v>106.71428571428571</v>
      </c>
      <c r="F44" s="13">
        <v>9</v>
      </c>
      <c r="G44" s="92">
        <v>1003.3</v>
      </c>
      <c r="H44" s="14">
        <f t="shared" si="3"/>
        <v>111.47777777777777</v>
      </c>
      <c r="I44" s="13">
        <v>2</v>
      </c>
      <c r="J44" s="92">
        <v>214.5</v>
      </c>
      <c r="K44" s="14">
        <f t="shared" si="4"/>
        <v>107.25</v>
      </c>
      <c r="L44" s="13">
        <v>4</v>
      </c>
      <c r="M44" s="92">
        <v>296.5</v>
      </c>
      <c r="N44" s="14">
        <f t="shared" si="0"/>
        <v>74.125</v>
      </c>
      <c r="O44" s="13">
        <v>5</v>
      </c>
      <c r="P44" s="92">
        <v>471.5</v>
      </c>
      <c r="Q44" s="14">
        <f t="shared" si="1"/>
        <v>94.3</v>
      </c>
      <c r="R44" s="13">
        <v>27</v>
      </c>
      <c r="S44" s="92">
        <v>2732.8</v>
      </c>
      <c r="T44" s="16">
        <f t="shared" si="2"/>
        <v>101.21481481481482</v>
      </c>
    </row>
    <row r="45" spans="1:20">
      <c r="A45" s="121"/>
      <c r="B45" s="12" t="s">
        <v>43</v>
      </c>
      <c r="C45" s="13">
        <v>19</v>
      </c>
      <c r="D45" s="92">
        <v>1755.6999999999998</v>
      </c>
      <c r="E45" s="14">
        <f t="shared" si="7"/>
        <v>92.405263157894723</v>
      </c>
      <c r="F45" s="13">
        <v>11</v>
      </c>
      <c r="G45" s="92">
        <v>901.1</v>
      </c>
      <c r="H45" s="14">
        <f t="shared" si="3"/>
        <v>81.918181818181822</v>
      </c>
      <c r="I45" s="13">
        <v>11</v>
      </c>
      <c r="J45" s="92">
        <v>1022</v>
      </c>
      <c r="K45" s="14">
        <f t="shared" si="4"/>
        <v>92.909090909090907</v>
      </c>
      <c r="L45" s="13">
        <v>6</v>
      </c>
      <c r="M45" s="92">
        <v>571.20000000000005</v>
      </c>
      <c r="N45" s="14">
        <f t="shared" si="0"/>
        <v>95.2</v>
      </c>
      <c r="O45" s="13">
        <v>17</v>
      </c>
      <c r="P45" s="92">
        <v>1762.5</v>
      </c>
      <c r="Q45" s="14">
        <f t="shared" si="1"/>
        <v>103.67647058823529</v>
      </c>
      <c r="R45" s="13">
        <v>64</v>
      </c>
      <c r="S45" s="92">
        <v>6012.5</v>
      </c>
      <c r="T45" s="16">
        <f t="shared" si="2"/>
        <v>93.9453125</v>
      </c>
    </row>
    <row r="46" spans="1:20">
      <c r="A46" s="121"/>
      <c r="B46" s="12" t="s">
        <v>44</v>
      </c>
      <c r="C46" s="13">
        <v>3</v>
      </c>
      <c r="D46" s="92">
        <v>312</v>
      </c>
      <c r="E46" s="14">
        <f t="shared" si="7"/>
        <v>104</v>
      </c>
      <c r="F46" s="13">
        <v>1</v>
      </c>
      <c r="G46" s="92">
        <v>121</v>
      </c>
      <c r="H46" s="14">
        <f t="shared" si="3"/>
        <v>121</v>
      </c>
      <c r="I46" s="13">
        <v>4</v>
      </c>
      <c r="J46" s="92">
        <v>390.5</v>
      </c>
      <c r="K46" s="14">
        <f t="shared" si="4"/>
        <v>97.625</v>
      </c>
      <c r="L46" s="13">
        <v>7</v>
      </c>
      <c r="M46" s="92">
        <v>647</v>
      </c>
      <c r="N46" s="14">
        <f t="shared" si="0"/>
        <v>92.428571428571431</v>
      </c>
      <c r="O46" s="13">
        <v>5</v>
      </c>
      <c r="P46" s="92">
        <v>559.29999999999995</v>
      </c>
      <c r="Q46" s="14">
        <f t="shared" si="1"/>
        <v>111.85999999999999</v>
      </c>
      <c r="R46" s="13">
        <v>20</v>
      </c>
      <c r="S46" s="92">
        <v>2029.8</v>
      </c>
      <c r="T46" s="16">
        <f t="shared" si="2"/>
        <v>101.49</v>
      </c>
    </row>
    <row r="47" spans="1:20">
      <c r="A47" s="121"/>
      <c r="B47" s="12" t="s">
        <v>45</v>
      </c>
      <c r="C47" s="13">
        <v>27</v>
      </c>
      <c r="D47" s="92">
        <v>2641.9</v>
      </c>
      <c r="E47" s="14">
        <f t="shared" si="7"/>
        <v>97.848148148148155</v>
      </c>
      <c r="F47" s="13">
        <v>28</v>
      </c>
      <c r="G47" s="92">
        <v>2252.4999999999995</v>
      </c>
      <c r="H47" s="14">
        <f t="shared" si="3"/>
        <v>80.446428571428555</v>
      </c>
      <c r="I47" s="13">
        <v>27</v>
      </c>
      <c r="J47" s="92">
        <v>2316.9</v>
      </c>
      <c r="K47" s="14">
        <f t="shared" si="4"/>
        <v>85.811111111111117</v>
      </c>
      <c r="L47" s="13">
        <v>30</v>
      </c>
      <c r="M47" s="92">
        <v>2474.8000000000002</v>
      </c>
      <c r="N47" s="14">
        <f t="shared" si="0"/>
        <v>82.493333333333339</v>
      </c>
      <c r="O47" s="13">
        <v>43</v>
      </c>
      <c r="P47" s="92">
        <v>3398.0000000000005</v>
      </c>
      <c r="Q47" s="14">
        <f t="shared" si="1"/>
        <v>79.023255813953497</v>
      </c>
      <c r="R47" s="13">
        <v>155</v>
      </c>
      <c r="S47" s="92">
        <v>13084.100000000002</v>
      </c>
      <c r="T47" s="16">
        <f t="shared" si="2"/>
        <v>84.413548387096782</v>
      </c>
    </row>
    <row r="48" spans="1:20">
      <c r="A48" s="121"/>
      <c r="B48" s="12" t="s">
        <v>46</v>
      </c>
      <c r="C48" s="15"/>
      <c r="D48" s="91"/>
      <c r="E48" s="14"/>
      <c r="F48" s="15"/>
      <c r="G48" s="91"/>
      <c r="H48" s="14"/>
      <c r="I48" s="13">
        <v>1</v>
      </c>
      <c r="J48" s="92">
        <v>94</v>
      </c>
      <c r="K48" s="14">
        <f t="shared" si="4"/>
        <v>94</v>
      </c>
      <c r="L48" s="15"/>
      <c r="M48" s="91"/>
      <c r="N48" s="14"/>
      <c r="O48" s="13">
        <v>8</v>
      </c>
      <c r="P48" s="92">
        <v>768.5</v>
      </c>
      <c r="Q48" s="14">
        <f t="shared" si="1"/>
        <v>96.0625</v>
      </c>
      <c r="R48" s="13">
        <v>9</v>
      </c>
      <c r="S48" s="92">
        <v>862.5</v>
      </c>
      <c r="T48" s="16">
        <f t="shared" si="2"/>
        <v>95.833333333333329</v>
      </c>
    </row>
    <row r="49" spans="1:20">
      <c r="A49" s="121"/>
      <c r="B49" s="12" t="s">
        <v>47</v>
      </c>
      <c r="C49" s="13">
        <v>25</v>
      </c>
      <c r="D49" s="92">
        <v>2428</v>
      </c>
      <c r="E49" s="14">
        <f>D49/C49</f>
        <v>97.12</v>
      </c>
      <c r="F49" s="13">
        <v>11</v>
      </c>
      <c r="G49" s="92">
        <v>1163.5999999999999</v>
      </c>
      <c r="H49" s="14">
        <f t="shared" si="3"/>
        <v>105.78181818181817</v>
      </c>
      <c r="I49" s="13">
        <v>11</v>
      </c>
      <c r="J49" s="92">
        <v>954</v>
      </c>
      <c r="K49" s="14">
        <f t="shared" si="4"/>
        <v>86.727272727272734</v>
      </c>
      <c r="L49" s="13">
        <v>7</v>
      </c>
      <c r="M49" s="92">
        <v>547.70000000000005</v>
      </c>
      <c r="N49" s="14">
        <f t="shared" si="0"/>
        <v>78.242857142857147</v>
      </c>
      <c r="O49" s="13">
        <v>3</v>
      </c>
      <c r="P49" s="92">
        <v>363.5</v>
      </c>
      <c r="Q49" s="14">
        <f t="shared" si="1"/>
        <v>121.16666666666667</v>
      </c>
      <c r="R49" s="13">
        <v>57</v>
      </c>
      <c r="S49" s="92">
        <v>5456.8</v>
      </c>
      <c r="T49" s="16">
        <f t="shared" si="2"/>
        <v>95.733333333333334</v>
      </c>
    </row>
    <row r="50" spans="1:20">
      <c r="A50" s="121"/>
      <c r="B50" s="12" t="s">
        <v>48</v>
      </c>
      <c r="C50" s="13">
        <v>4</v>
      </c>
      <c r="D50" s="92">
        <v>348.5</v>
      </c>
      <c r="E50" s="14">
        <f>D50/C50</f>
        <v>87.125</v>
      </c>
      <c r="F50" s="13">
        <v>5</v>
      </c>
      <c r="G50" s="92">
        <v>415</v>
      </c>
      <c r="H50" s="14">
        <f t="shared" si="3"/>
        <v>83</v>
      </c>
      <c r="I50" s="13">
        <v>2</v>
      </c>
      <c r="J50" s="92">
        <v>271.10000000000002</v>
      </c>
      <c r="K50" s="14">
        <f t="shared" si="4"/>
        <v>135.55000000000001</v>
      </c>
      <c r="L50" s="13">
        <v>5</v>
      </c>
      <c r="M50" s="92">
        <v>554.20000000000005</v>
      </c>
      <c r="N50" s="14">
        <f t="shared" si="0"/>
        <v>110.84</v>
      </c>
      <c r="O50" s="13">
        <v>5</v>
      </c>
      <c r="P50" s="92">
        <v>573</v>
      </c>
      <c r="Q50" s="14">
        <f t="shared" si="1"/>
        <v>114.6</v>
      </c>
      <c r="R50" s="13">
        <v>21</v>
      </c>
      <c r="S50" s="92">
        <v>2161.8000000000002</v>
      </c>
      <c r="T50" s="16">
        <f t="shared" si="2"/>
        <v>102.94285714285715</v>
      </c>
    </row>
    <row r="51" spans="1:20">
      <c r="A51" s="121"/>
      <c r="B51" s="12" t="s">
        <v>49</v>
      </c>
      <c r="C51" s="13">
        <v>2</v>
      </c>
      <c r="D51" s="92">
        <v>285</v>
      </c>
      <c r="E51" s="14">
        <f>D51/C51</f>
        <v>142.5</v>
      </c>
      <c r="F51" s="13">
        <v>1</v>
      </c>
      <c r="G51" s="92">
        <v>127</v>
      </c>
      <c r="H51" s="14">
        <f t="shared" si="3"/>
        <v>127</v>
      </c>
      <c r="I51" s="13">
        <v>1</v>
      </c>
      <c r="J51" s="92">
        <v>97</v>
      </c>
      <c r="K51" s="14">
        <f t="shared" si="4"/>
        <v>97</v>
      </c>
      <c r="L51" s="13">
        <v>1</v>
      </c>
      <c r="M51" s="92">
        <v>111.5</v>
      </c>
      <c r="N51" s="14">
        <f t="shared" si="0"/>
        <v>111.5</v>
      </c>
      <c r="O51" s="15"/>
      <c r="P51" s="91"/>
      <c r="Q51" s="14"/>
      <c r="R51" s="13">
        <v>5</v>
      </c>
      <c r="S51" s="92">
        <v>620.5</v>
      </c>
      <c r="T51" s="16">
        <f t="shared" si="2"/>
        <v>124.1</v>
      </c>
    </row>
    <row r="52" spans="1:20">
      <c r="A52" s="121"/>
      <c r="B52" s="12" t="s">
        <v>50</v>
      </c>
      <c r="C52" s="13">
        <v>23</v>
      </c>
      <c r="D52" s="92">
        <v>1799.3</v>
      </c>
      <c r="E52" s="14">
        <f>D52/C52</f>
        <v>78.230434782608697</v>
      </c>
      <c r="F52" s="13">
        <v>26</v>
      </c>
      <c r="G52" s="92">
        <v>2413.6000000000004</v>
      </c>
      <c r="H52" s="14">
        <f t="shared" si="3"/>
        <v>92.830769230769249</v>
      </c>
      <c r="I52" s="13">
        <v>19</v>
      </c>
      <c r="J52" s="92">
        <v>1386.9</v>
      </c>
      <c r="K52" s="14">
        <f t="shared" si="4"/>
        <v>72.994736842105269</v>
      </c>
      <c r="L52" s="13">
        <v>9</v>
      </c>
      <c r="M52" s="92">
        <v>745.3</v>
      </c>
      <c r="N52" s="14">
        <f t="shared" si="0"/>
        <v>82.811111111111103</v>
      </c>
      <c r="O52" s="13">
        <v>8</v>
      </c>
      <c r="P52" s="92">
        <v>649.6</v>
      </c>
      <c r="Q52" s="14">
        <f t="shared" si="1"/>
        <v>81.2</v>
      </c>
      <c r="R52" s="13">
        <v>85</v>
      </c>
      <c r="S52" s="92">
        <v>6994.7000000000007</v>
      </c>
      <c r="T52" s="16">
        <f t="shared" si="2"/>
        <v>82.290588235294123</v>
      </c>
    </row>
    <row r="53" spans="1:20">
      <c r="A53" s="121"/>
      <c r="B53" s="12" t="s">
        <v>51</v>
      </c>
      <c r="C53" s="13">
        <v>40</v>
      </c>
      <c r="D53" s="92">
        <v>4329.9000000000015</v>
      </c>
      <c r="E53" s="14">
        <f>D53/C53</f>
        <v>108.24750000000003</v>
      </c>
      <c r="F53" s="13">
        <v>38</v>
      </c>
      <c r="G53" s="92">
        <v>4370.1000000000013</v>
      </c>
      <c r="H53" s="14">
        <f t="shared" si="3"/>
        <v>115.0026315789474</v>
      </c>
      <c r="I53" s="13">
        <v>39</v>
      </c>
      <c r="J53" s="92">
        <v>4187.8</v>
      </c>
      <c r="K53" s="14">
        <f t="shared" si="4"/>
        <v>107.37948717948719</v>
      </c>
      <c r="L53" s="13">
        <v>41</v>
      </c>
      <c r="M53" s="92">
        <v>4846.0000000000009</v>
      </c>
      <c r="N53" s="14">
        <f t="shared" si="0"/>
        <v>118.19512195121953</v>
      </c>
      <c r="O53" s="13">
        <v>40</v>
      </c>
      <c r="P53" s="92">
        <v>4794.8000000000011</v>
      </c>
      <c r="Q53" s="14">
        <f t="shared" si="1"/>
        <v>119.87000000000003</v>
      </c>
      <c r="R53" s="13">
        <v>198</v>
      </c>
      <c r="S53" s="92">
        <v>22528.600000000002</v>
      </c>
      <c r="T53" s="16">
        <f t="shared" si="2"/>
        <v>113.78080808080809</v>
      </c>
    </row>
    <row r="54" spans="1:20">
      <c r="A54" s="121"/>
      <c r="B54" s="12" t="s">
        <v>52</v>
      </c>
      <c r="C54" s="15"/>
      <c r="D54" s="91"/>
      <c r="E54" s="14"/>
      <c r="F54" s="13">
        <v>1</v>
      </c>
      <c r="G54" s="92">
        <v>150</v>
      </c>
      <c r="H54" s="14">
        <f t="shared" si="3"/>
        <v>150</v>
      </c>
      <c r="I54" s="15"/>
      <c r="J54" s="91"/>
      <c r="K54" s="14"/>
      <c r="L54" s="15"/>
      <c r="M54" s="91"/>
      <c r="N54" s="14"/>
      <c r="O54" s="15"/>
      <c r="P54" s="91"/>
      <c r="Q54" s="14"/>
      <c r="R54" s="13">
        <v>1</v>
      </c>
      <c r="S54" s="92">
        <v>150</v>
      </c>
      <c r="T54" s="16">
        <f t="shared" si="2"/>
        <v>150</v>
      </c>
    </row>
    <row r="55" spans="1:20">
      <c r="A55" s="121"/>
      <c r="B55" s="12" t="s">
        <v>53</v>
      </c>
      <c r="C55" s="13">
        <v>3</v>
      </c>
      <c r="D55" s="92">
        <v>110</v>
      </c>
      <c r="E55" s="14">
        <f t="shared" ref="E55:E65" si="8">D55/C55</f>
        <v>36.666666666666664</v>
      </c>
      <c r="F55" s="13">
        <v>5</v>
      </c>
      <c r="G55" s="92">
        <v>165.3</v>
      </c>
      <c r="H55" s="14">
        <f t="shared" si="3"/>
        <v>33.06</v>
      </c>
      <c r="I55" s="13">
        <v>4</v>
      </c>
      <c r="J55" s="92">
        <v>265.8</v>
      </c>
      <c r="K55" s="14">
        <f t="shared" si="4"/>
        <v>66.45</v>
      </c>
      <c r="L55" s="13">
        <v>5</v>
      </c>
      <c r="M55" s="92">
        <v>320</v>
      </c>
      <c r="N55" s="14">
        <f t="shared" si="0"/>
        <v>64</v>
      </c>
      <c r="O55" s="15"/>
      <c r="P55" s="91"/>
      <c r="Q55" s="14"/>
      <c r="R55" s="13">
        <v>17</v>
      </c>
      <c r="S55" s="92">
        <v>861.1</v>
      </c>
      <c r="T55" s="16">
        <f t="shared" si="2"/>
        <v>50.652941176470591</v>
      </c>
    </row>
    <row r="56" spans="1:20" ht="15" thickBot="1">
      <c r="A56" s="122"/>
      <c r="B56" s="28" t="s">
        <v>54</v>
      </c>
      <c r="C56" s="29">
        <v>2</v>
      </c>
      <c r="D56" s="93">
        <v>140.5</v>
      </c>
      <c r="E56" s="31">
        <f t="shared" si="8"/>
        <v>70.25</v>
      </c>
      <c r="F56" s="29">
        <v>4</v>
      </c>
      <c r="G56" s="93">
        <v>286.3</v>
      </c>
      <c r="H56" s="31">
        <f t="shared" si="3"/>
        <v>71.575000000000003</v>
      </c>
      <c r="I56" s="29">
        <v>9</v>
      </c>
      <c r="J56" s="93">
        <v>724.3</v>
      </c>
      <c r="K56" s="31">
        <f t="shared" si="4"/>
        <v>80.477777777777774</v>
      </c>
      <c r="L56" s="29">
        <v>4</v>
      </c>
      <c r="M56" s="93">
        <v>487.8</v>
      </c>
      <c r="N56" s="31">
        <f t="shared" si="0"/>
        <v>121.95</v>
      </c>
      <c r="O56" s="29">
        <v>6</v>
      </c>
      <c r="P56" s="93">
        <v>451.5</v>
      </c>
      <c r="Q56" s="31">
        <f t="shared" si="1"/>
        <v>75.25</v>
      </c>
      <c r="R56" s="29">
        <v>25</v>
      </c>
      <c r="S56" s="93">
        <v>2090.3999999999996</v>
      </c>
      <c r="T56" s="33">
        <f t="shared" si="2"/>
        <v>83.615999999999985</v>
      </c>
    </row>
    <row r="57" spans="1:20" ht="14.5" customHeight="1">
      <c r="A57" s="117" t="s">
        <v>64</v>
      </c>
      <c r="B57" s="22" t="s">
        <v>56</v>
      </c>
      <c r="C57" s="23">
        <v>49</v>
      </c>
      <c r="D57" s="90">
        <v>4782.4000000000005</v>
      </c>
      <c r="E57" s="25">
        <f t="shared" si="8"/>
        <v>97.600000000000009</v>
      </c>
      <c r="F57" s="23">
        <v>59</v>
      </c>
      <c r="G57" s="90">
        <v>5337.7000000000007</v>
      </c>
      <c r="H57" s="25">
        <f t="shared" si="3"/>
        <v>90.469491525423734</v>
      </c>
      <c r="I57" s="23">
        <v>56</v>
      </c>
      <c r="J57" s="90">
        <v>4706.1000000000004</v>
      </c>
      <c r="K57" s="25">
        <f t="shared" si="4"/>
        <v>84.037500000000009</v>
      </c>
      <c r="L57" s="23">
        <v>67</v>
      </c>
      <c r="M57" s="90">
        <v>5365.5</v>
      </c>
      <c r="N57" s="25">
        <f t="shared" si="0"/>
        <v>80.082089552238813</v>
      </c>
      <c r="O57" s="23">
        <v>53</v>
      </c>
      <c r="P57" s="90">
        <v>4165.6000000000004</v>
      </c>
      <c r="Q57" s="25">
        <f t="shared" si="1"/>
        <v>78.59622641509435</v>
      </c>
      <c r="R57" s="23">
        <v>284</v>
      </c>
      <c r="S57" s="90">
        <v>24357.300000000003</v>
      </c>
      <c r="T57" s="27">
        <f t="shared" si="2"/>
        <v>85.765140845070434</v>
      </c>
    </row>
    <row r="58" spans="1:20">
      <c r="A58" s="118"/>
      <c r="B58" s="12" t="s">
        <v>35</v>
      </c>
      <c r="C58" s="13">
        <v>3</v>
      </c>
      <c r="D58" s="92">
        <v>347.5</v>
      </c>
      <c r="E58" s="14">
        <f t="shared" si="8"/>
        <v>115.83333333333333</v>
      </c>
      <c r="F58" s="13">
        <v>10</v>
      </c>
      <c r="G58" s="92">
        <v>965.8</v>
      </c>
      <c r="H58" s="14">
        <f t="shared" si="3"/>
        <v>96.58</v>
      </c>
      <c r="I58" s="13">
        <v>22</v>
      </c>
      <c r="J58" s="92">
        <v>2496.1</v>
      </c>
      <c r="K58" s="14">
        <f t="shared" si="4"/>
        <v>113.4590909090909</v>
      </c>
      <c r="L58" s="13">
        <v>32</v>
      </c>
      <c r="M58" s="92">
        <v>3500.7</v>
      </c>
      <c r="N58" s="14">
        <f t="shared" si="0"/>
        <v>109.39687499999999</v>
      </c>
      <c r="O58" s="13">
        <v>38</v>
      </c>
      <c r="P58" s="92">
        <v>3889.3</v>
      </c>
      <c r="Q58" s="14">
        <f t="shared" si="1"/>
        <v>102.35000000000001</v>
      </c>
      <c r="R58" s="13">
        <v>105</v>
      </c>
      <c r="S58" s="92">
        <v>11199.4</v>
      </c>
      <c r="T58" s="16">
        <f t="shared" si="2"/>
        <v>106.66095238095238</v>
      </c>
    </row>
    <row r="59" spans="1:20">
      <c r="A59" s="118"/>
      <c r="B59" s="12" t="s">
        <v>58</v>
      </c>
      <c r="C59" s="13">
        <v>62</v>
      </c>
      <c r="D59" s="92">
        <v>6082.6</v>
      </c>
      <c r="E59" s="14">
        <f t="shared" si="8"/>
        <v>98.106451612903228</v>
      </c>
      <c r="F59" s="13">
        <v>93</v>
      </c>
      <c r="G59" s="92">
        <v>9125.2000000000007</v>
      </c>
      <c r="H59" s="14">
        <f t="shared" si="3"/>
        <v>98.120430107526886</v>
      </c>
      <c r="I59" s="13">
        <v>85</v>
      </c>
      <c r="J59" s="92">
        <v>7828.7000000000007</v>
      </c>
      <c r="K59" s="14">
        <f t="shared" si="4"/>
        <v>92.102352941176477</v>
      </c>
      <c r="L59" s="13">
        <v>78</v>
      </c>
      <c r="M59" s="92">
        <v>6818.6</v>
      </c>
      <c r="N59" s="14">
        <f t="shared" si="0"/>
        <v>87.417948717948718</v>
      </c>
      <c r="O59" s="13">
        <v>84</v>
      </c>
      <c r="P59" s="92">
        <v>7511.1</v>
      </c>
      <c r="Q59" s="14">
        <f t="shared" si="1"/>
        <v>89.417857142857144</v>
      </c>
      <c r="R59" s="13">
        <v>402</v>
      </c>
      <c r="S59" s="92">
        <v>37366.199999999997</v>
      </c>
      <c r="T59" s="16">
        <f t="shared" si="2"/>
        <v>92.950746268656715</v>
      </c>
    </row>
    <row r="60" spans="1:20">
      <c r="A60" s="118"/>
      <c r="B60" s="12" t="s">
        <v>59</v>
      </c>
      <c r="C60" s="13">
        <v>1</v>
      </c>
      <c r="D60" s="92">
        <v>74</v>
      </c>
      <c r="E60" s="14">
        <f t="shared" si="8"/>
        <v>74</v>
      </c>
      <c r="F60" s="15"/>
      <c r="G60" s="91"/>
      <c r="H60" s="14"/>
      <c r="I60" s="13">
        <v>7</v>
      </c>
      <c r="J60" s="92">
        <v>873.8</v>
      </c>
      <c r="K60" s="14">
        <f t="shared" si="4"/>
        <v>124.82857142857142</v>
      </c>
      <c r="L60" s="13">
        <v>7</v>
      </c>
      <c r="M60" s="92">
        <v>851.5</v>
      </c>
      <c r="N60" s="14">
        <f t="shared" si="0"/>
        <v>121.64285714285714</v>
      </c>
      <c r="O60" s="13">
        <v>6</v>
      </c>
      <c r="P60" s="92">
        <v>624.29999999999995</v>
      </c>
      <c r="Q60" s="14">
        <f t="shared" si="1"/>
        <v>104.05</v>
      </c>
      <c r="R60" s="13">
        <v>21</v>
      </c>
      <c r="S60" s="92">
        <v>2423.6</v>
      </c>
      <c r="T60" s="16">
        <f t="shared" si="2"/>
        <v>115.4095238095238</v>
      </c>
    </row>
    <row r="61" spans="1:20">
      <c r="A61" s="118"/>
      <c r="B61" s="12" t="s">
        <v>60</v>
      </c>
      <c r="C61" s="13">
        <v>1</v>
      </c>
      <c r="D61" s="92">
        <v>162</v>
      </c>
      <c r="E61" s="14">
        <f t="shared" si="8"/>
        <v>162</v>
      </c>
      <c r="F61" s="13">
        <v>2</v>
      </c>
      <c r="G61" s="92">
        <v>169.5</v>
      </c>
      <c r="H61" s="14">
        <f t="shared" si="3"/>
        <v>84.75</v>
      </c>
      <c r="I61" s="13">
        <v>4</v>
      </c>
      <c r="J61" s="92">
        <v>505.5</v>
      </c>
      <c r="K61" s="14">
        <f t="shared" si="4"/>
        <v>126.375</v>
      </c>
      <c r="L61" s="13">
        <v>6</v>
      </c>
      <c r="M61" s="92">
        <v>641</v>
      </c>
      <c r="N61" s="14">
        <f t="shared" si="0"/>
        <v>106.83333333333333</v>
      </c>
      <c r="O61" s="13">
        <v>7</v>
      </c>
      <c r="P61" s="92">
        <v>737.5</v>
      </c>
      <c r="Q61" s="14">
        <f t="shared" si="1"/>
        <v>105.35714285714286</v>
      </c>
      <c r="R61" s="13">
        <v>20</v>
      </c>
      <c r="S61" s="92">
        <v>2215.5</v>
      </c>
      <c r="T61" s="16">
        <f t="shared" si="2"/>
        <v>110.77500000000001</v>
      </c>
    </row>
    <row r="62" spans="1:20">
      <c r="A62" s="118"/>
      <c r="B62" s="12" t="s">
        <v>61</v>
      </c>
      <c r="C62" s="13">
        <v>39</v>
      </c>
      <c r="D62" s="92">
        <v>4046.1</v>
      </c>
      <c r="E62" s="14">
        <f t="shared" si="8"/>
        <v>103.74615384615385</v>
      </c>
      <c r="F62" s="13">
        <v>23</v>
      </c>
      <c r="G62" s="92">
        <v>2213.8000000000002</v>
      </c>
      <c r="H62" s="14">
        <f t="shared" si="3"/>
        <v>96.252173913043492</v>
      </c>
      <c r="I62" s="13">
        <v>26</v>
      </c>
      <c r="J62" s="92">
        <v>2646.7</v>
      </c>
      <c r="K62" s="14">
        <f t="shared" si="4"/>
        <v>101.79615384615384</v>
      </c>
      <c r="L62" s="13">
        <v>40</v>
      </c>
      <c r="M62" s="92">
        <v>3830.5000000000005</v>
      </c>
      <c r="N62" s="14">
        <f t="shared" si="0"/>
        <v>95.762500000000017</v>
      </c>
      <c r="O62" s="13">
        <v>15</v>
      </c>
      <c r="P62" s="92">
        <v>1278.3999999999999</v>
      </c>
      <c r="Q62" s="14">
        <f t="shared" si="1"/>
        <v>85.226666666666659</v>
      </c>
      <c r="R62" s="13">
        <v>143</v>
      </c>
      <c r="S62" s="92">
        <v>14015.5</v>
      </c>
      <c r="T62" s="16">
        <f t="shared" si="2"/>
        <v>98.010489510489506</v>
      </c>
    </row>
    <row r="63" spans="1:20">
      <c r="A63" s="118"/>
      <c r="B63" s="12" t="s">
        <v>62</v>
      </c>
      <c r="C63" s="13">
        <v>13</v>
      </c>
      <c r="D63" s="92">
        <v>1313.5</v>
      </c>
      <c r="E63" s="14">
        <f t="shared" si="8"/>
        <v>101.03846153846153</v>
      </c>
      <c r="F63" s="13">
        <v>27</v>
      </c>
      <c r="G63" s="92">
        <v>2765.2000000000003</v>
      </c>
      <c r="H63" s="14">
        <f t="shared" si="3"/>
        <v>102.41481481481482</v>
      </c>
      <c r="I63" s="13">
        <v>31</v>
      </c>
      <c r="J63" s="92">
        <v>3222.8</v>
      </c>
      <c r="K63" s="14">
        <f t="shared" si="4"/>
        <v>103.96129032258065</v>
      </c>
      <c r="L63" s="13">
        <v>33</v>
      </c>
      <c r="M63" s="92">
        <v>3536.3</v>
      </c>
      <c r="N63" s="14">
        <f t="shared" si="0"/>
        <v>107.16060606060607</v>
      </c>
      <c r="O63" s="13">
        <v>35</v>
      </c>
      <c r="P63" s="92">
        <v>4188.4000000000005</v>
      </c>
      <c r="Q63" s="14">
        <f t="shared" si="1"/>
        <v>119.66857142857144</v>
      </c>
      <c r="R63" s="13">
        <v>139</v>
      </c>
      <c r="S63" s="92">
        <v>15026.2</v>
      </c>
      <c r="T63" s="16">
        <f t="shared" si="2"/>
        <v>108.10215827338131</v>
      </c>
    </row>
    <row r="64" spans="1:20" ht="15" thickBot="1">
      <c r="A64" s="119"/>
      <c r="B64" s="28" t="s">
        <v>63</v>
      </c>
      <c r="C64" s="29">
        <v>8</v>
      </c>
      <c r="D64" s="93">
        <v>891</v>
      </c>
      <c r="E64" s="31">
        <f t="shared" si="8"/>
        <v>111.375</v>
      </c>
      <c r="F64" s="29">
        <v>14</v>
      </c>
      <c r="G64" s="93">
        <v>1497.3</v>
      </c>
      <c r="H64" s="31">
        <f t="shared" si="3"/>
        <v>106.95</v>
      </c>
      <c r="I64" s="29">
        <v>18</v>
      </c>
      <c r="J64" s="93">
        <v>1929.3</v>
      </c>
      <c r="K64" s="31">
        <f t="shared" si="4"/>
        <v>107.18333333333334</v>
      </c>
      <c r="L64" s="29">
        <v>22</v>
      </c>
      <c r="M64" s="93">
        <v>2332.3000000000002</v>
      </c>
      <c r="N64" s="31">
        <f t="shared" si="0"/>
        <v>106.01363636363637</v>
      </c>
      <c r="O64" s="29">
        <v>24</v>
      </c>
      <c r="P64" s="93">
        <v>2813.6</v>
      </c>
      <c r="Q64" s="31">
        <f t="shared" si="1"/>
        <v>117.23333333333333</v>
      </c>
      <c r="R64" s="29">
        <v>86</v>
      </c>
      <c r="S64" s="93">
        <v>9463.5</v>
      </c>
      <c r="T64" s="33">
        <f t="shared" si="2"/>
        <v>110.04069767441861</v>
      </c>
    </row>
    <row r="65" spans="1:20" ht="14.5" customHeight="1">
      <c r="A65" s="112" t="s">
        <v>103</v>
      </c>
      <c r="B65" s="22" t="s">
        <v>30</v>
      </c>
      <c r="C65" s="23">
        <v>5</v>
      </c>
      <c r="D65" s="90">
        <v>539.5</v>
      </c>
      <c r="E65" s="25">
        <f t="shared" si="8"/>
        <v>107.9</v>
      </c>
      <c r="F65" s="23">
        <v>5</v>
      </c>
      <c r="G65" s="90">
        <v>519.5</v>
      </c>
      <c r="H65" s="25">
        <f t="shared" si="3"/>
        <v>103.9</v>
      </c>
      <c r="I65" s="23">
        <v>5</v>
      </c>
      <c r="J65" s="90">
        <v>385.4</v>
      </c>
      <c r="K65" s="25">
        <f t="shared" si="4"/>
        <v>77.08</v>
      </c>
      <c r="L65" s="23">
        <v>5</v>
      </c>
      <c r="M65" s="90">
        <v>389.5</v>
      </c>
      <c r="N65" s="25">
        <f t="shared" si="0"/>
        <v>77.900000000000006</v>
      </c>
      <c r="O65" s="23">
        <v>8</v>
      </c>
      <c r="P65" s="90">
        <v>747</v>
      </c>
      <c r="Q65" s="25">
        <f t="shared" si="1"/>
        <v>93.375</v>
      </c>
      <c r="R65" s="23">
        <v>28</v>
      </c>
      <c r="S65" s="90">
        <v>2580.9</v>
      </c>
      <c r="T65" s="27">
        <f t="shared" si="2"/>
        <v>92.174999999999997</v>
      </c>
    </row>
    <row r="66" spans="1:20">
      <c r="A66" s="113"/>
      <c r="B66" s="12" t="s">
        <v>1</v>
      </c>
      <c r="C66" s="15"/>
      <c r="D66" s="91"/>
      <c r="E66" s="14"/>
      <c r="F66" s="15"/>
      <c r="G66" s="91"/>
      <c r="H66" s="14"/>
      <c r="I66" s="15"/>
      <c r="J66" s="91"/>
      <c r="K66" s="14"/>
      <c r="L66" s="13">
        <v>2</v>
      </c>
      <c r="M66" s="92">
        <v>129</v>
      </c>
      <c r="N66" s="14">
        <f t="shared" si="0"/>
        <v>64.5</v>
      </c>
      <c r="O66" s="13">
        <v>8</v>
      </c>
      <c r="P66" s="92">
        <v>782.59999999999991</v>
      </c>
      <c r="Q66" s="14">
        <f t="shared" si="1"/>
        <v>97.824999999999989</v>
      </c>
      <c r="R66" s="13">
        <v>10</v>
      </c>
      <c r="S66" s="92">
        <v>911.59999999999991</v>
      </c>
      <c r="T66" s="16">
        <f t="shared" si="2"/>
        <v>91.16</v>
      </c>
    </row>
    <row r="67" spans="1:20">
      <c r="A67" s="113"/>
      <c r="B67" s="12" t="s">
        <v>32</v>
      </c>
      <c r="C67" s="13">
        <v>8</v>
      </c>
      <c r="D67" s="92">
        <v>517</v>
      </c>
      <c r="E67" s="14">
        <f t="shared" ref="E67:E73" si="9">D67/C67</f>
        <v>64.625</v>
      </c>
      <c r="F67" s="13">
        <v>1</v>
      </c>
      <c r="G67" s="92">
        <v>91.5</v>
      </c>
      <c r="H67" s="14">
        <f t="shared" si="3"/>
        <v>91.5</v>
      </c>
      <c r="I67" s="13">
        <v>3</v>
      </c>
      <c r="J67" s="92">
        <v>228.5</v>
      </c>
      <c r="K67" s="14">
        <f t="shared" si="4"/>
        <v>76.166666666666671</v>
      </c>
      <c r="L67" s="13">
        <v>1</v>
      </c>
      <c r="M67" s="92">
        <v>88.8</v>
      </c>
      <c r="N67" s="14">
        <f t="shared" si="0"/>
        <v>88.8</v>
      </c>
      <c r="O67" s="15"/>
      <c r="P67" s="91"/>
      <c r="Q67" s="14"/>
      <c r="R67" s="13">
        <v>13</v>
      </c>
      <c r="S67" s="92">
        <v>925.8</v>
      </c>
      <c r="T67" s="16">
        <f t="shared" si="2"/>
        <v>71.215384615384608</v>
      </c>
    </row>
    <row r="68" spans="1:20">
      <c r="A68" s="113"/>
      <c r="B68" s="12" t="s">
        <v>68</v>
      </c>
      <c r="C68" s="13">
        <v>3</v>
      </c>
      <c r="D68" s="92">
        <v>151.5</v>
      </c>
      <c r="E68" s="14">
        <f t="shared" si="9"/>
        <v>50.5</v>
      </c>
      <c r="F68" s="13">
        <v>3</v>
      </c>
      <c r="G68" s="92">
        <v>85</v>
      </c>
      <c r="H68" s="14">
        <f t="shared" si="3"/>
        <v>28.333333333333332</v>
      </c>
      <c r="I68" s="13">
        <v>4</v>
      </c>
      <c r="J68" s="92">
        <v>241.8</v>
      </c>
      <c r="K68" s="14">
        <f t="shared" si="4"/>
        <v>60.45</v>
      </c>
      <c r="L68" s="13">
        <v>9</v>
      </c>
      <c r="M68" s="92">
        <v>363.5</v>
      </c>
      <c r="N68" s="14">
        <f t="shared" si="0"/>
        <v>40.388888888888886</v>
      </c>
      <c r="O68" s="13">
        <v>1</v>
      </c>
      <c r="P68" s="92">
        <v>57.4</v>
      </c>
      <c r="Q68" s="14">
        <f t="shared" si="1"/>
        <v>57.4</v>
      </c>
      <c r="R68" s="13">
        <v>20</v>
      </c>
      <c r="S68" s="92">
        <v>899.2</v>
      </c>
      <c r="T68" s="16">
        <f t="shared" si="2"/>
        <v>44.96</v>
      </c>
    </row>
    <row r="69" spans="1:20">
      <c r="A69" s="113"/>
      <c r="B69" s="12" t="s">
        <v>2</v>
      </c>
      <c r="C69" s="13">
        <v>2</v>
      </c>
      <c r="D69" s="92">
        <v>292</v>
      </c>
      <c r="E69" s="14">
        <f t="shared" si="9"/>
        <v>146</v>
      </c>
      <c r="F69" s="13">
        <v>2</v>
      </c>
      <c r="G69" s="92">
        <v>197</v>
      </c>
      <c r="H69" s="14">
        <f t="shared" si="3"/>
        <v>98.5</v>
      </c>
      <c r="I69" s="13">
        <v>2</v>
      </c>
      <c r="J69" s="92">
        <v>92</v>
      </c>
      <c r="K69" s="14">
        <f t="shared" si="4"/>
        <v>46</v>
      </c>
      <c r="L69" s="13">
        <v>3</v>
      </c>
      <c r="M69" s="92">
        <v>250</v>
      </c>
      <c r="N69" s="14">
        <f t="shared" ref="N69:N132" si="10">M69/L69</f>
        <v>83.333333333333329</v>
      </c>
      <c r="O69" s="13">
        <v>1</v>
      </c>
      <c r="P69" s="92">
        <v>96</v>
      </c>
      <c r="Q69" s="14">
        <f t="shared" ref="Q69:Q131" si="11">P69/O69</f>
        <v>96</v>
      </c>
      <c r="R69" s="13">
        <v>10</v>
      </c>
      <c r="S69" s="92">
        <v>927</v>
      </c>
      <c r="T69" s="16">
        <f t="shared" ref="T69:T132" si="12">S69/R69</f>
        <v>92.7</v>
      </c>
    </row>
    <row r="70" spans="1:20">
      <c r="A70" s="113"/>
      <c r="B70" s="12" t="s">
        <v>33</v>
      </c>
      <c r="C70" s="13">
        <v>7</v>
      </c>
      <c r="D70" s="92">
        <v>603</v>
      </c>
      <c r="E70" s="14">
        <f t="shared" si="9"/>
        <v>86.142857142857139</v>
      </c>
      <c r="F70" s="13">
        <v>6</v>
      </c>
      <c r="G70" s="92">
        <v>505.5</v>
      </c>
      <c r="H70" s="14">
        <f t="shared" ref="H70:H131" si="13">G70/F70</f>
        <v>84.25</v>
      </c>
      <c r="I70" s="13">
        <v>14</v>
      </c>
      <c r="J70" s="92">
        <v>1081.4000000000001</v>
      </c>
      <c r="K70" s="14">
        <f t="shared" ref="K70:K131" si="14">J70/I70</f>
        <v>77.242857142857147</v>
      </c>
      <c r="L70" s="13">
        <v>10</v>
      </c>
      <c r="M70" s="92">
        <v>675.09999999999991</v>
      </c>
      <c r="N70" s="14">
        <f t="shared" si="10"/>
        <v>67.509999999999991</v>
      </c>
      <c r="O70" s="13">
        <v>7</v>
      </c>
      <c r="P70" s="92">
        <v>622</v>
      </c>
      <c r="Q70" s="14">
        <f t="shared" si="11"/>
        <v>88.857142857142861</v>
      </c>
      <c r="R70" s="13">
        <v>44</v>
      </c>
      <c r="S70" s="92">
        <v>3487</v>
      </c>
      <c r="T70" s="16">
        <f t="shared" si="12"/>
        <v>79.25</v>
      </c>
    </row>
    <row r="71" spans="1:20">
      <c r="A71" s="113"/>
      <c r="B71" s="12" t="s">
        <v>71</v>
      </c>
      <c r="C71" s="13">
        <v>68</v>
      </c>
      <c r="D71" s="92">
        <v>3252.7000000000003</v>
      </c>
      <c r="E71" s="14">
        <f t="shared" si="9"/>
        <v>47.833823529411767</v>
      </c>
      <c r="F71" s="13">
        <v>92</v>
      </c>
      <c r="G71" s="92">
        <v>3900.56</v>
      </c>
      <c r="H71" s="14">
        <f t="shared" si="13"/>
        <v>42.397391304347828</v>
      </c>
      <c r="I71" s="13">
        <v>85</v>
      </c>
      <c r="J71" s="92">
        <v>4962.6900000000005</v>
      </c>
      <c r="K71" s="14">
        <f t="shared" si="14"/>
        <v>58.384588235294125</v>
      </c>
      <c r="L71" s="13">
        <v>83</v>
      </c>
      <c r="M71" s="92">
        <v>3702.1000000000004</v>
      </c>
      <c r="N71" s="14">
        <f t="shared" si="10"/>
        <v>44.603614457831327</v>
      </c>
      <c r="O71" s="13">
        <v>21</v>
      </c>
      <c r="P71" s="92">
        <v>1097</v>
      </c>
      <c r="Q71" s="14">
        <f t="shared" si="11"/>
        <v>52.238095238095241</v>
      </c>
      <c r="R71" s="13">
        <v>349</v>
      </c>
      <c r="S71" s="92">
        <v>16915.050000000003</v>
      </c>
      <c r="T71" s="16">
        <f t="shared" si="12"/>
        <v>48.46719197707737</v>
      </c>
    </row>
    <row r="72" spans="1:20">
      <c r="A72" s="113"/>
      <c r="B72" s="12" t="s">
        <v>36</v>
      </c>
      <c r="C72" s="13">
        <v>5</v>
      </c>
      <c r="D72" s="92">
        <v>697.6</v>
      </c>
      <c r="E72" s="14">
        <f t="shared" si="9"/>
        <v>139.52000000000001</v>
      </c>
      <c r="F72" s="13">
        <v>13</v>
      </c>
      <c r="G72" s="92">
        <v>1007.8</v>
      </c>
      <c r="H72" s="14">
        <f t="shared" si="13"/>
        <v>77.523076923076914</v>
      </c>
      <c r="I72" s="13">
        <v>10</v>
      </c>
      <c r="J72" s="92">
        <v>729.5</v>
      </c>
      <c r="K72" s="14">
        <f t="shared" si="14"/>
        <v>72.95</v>
      </c>
      <c r="L72" s="13">
        <v>8</v>
      </c>
      <c r="M72" s="92">
        <v>714.6</v>
      </c>
      <c r="N72" s="14">
        <f t="shared" si="10"/>
        <v>89.325000000000003</v>
      </c>
      <c r="O72" s="13">
        <v>8</v>
      </c>
      <c r="P72" s="92">
        <v>492.5</v>
      </c>
      <c r="Q72" s="14">
        <f t="shared" si="11"/>
        <v>61.5625</v>
      </c>
      <c r="R72" s="13">
        <v>44</v>
      </c>
      <c r="S72" s="92">
        <v>3642</v>
      </c>
      <c r="T72" s="16">
        <f t="shared" si="12"/>
        <v>82.772727272727266</v>
      </c>
    </row>
    <row r="73" spans="1:20">
      <c r="A73" s="113"/>
      <c r="B73" s="12" t="s">
        <v>37</v>
      </c>
      <c r="C73" s="13">
        <v>3</v>
      </c>
      <c r="D73" s="92">
        <v>266</v>
      </c>
      <c r="E73" s="14">
        <f t="shared" si="9"/>
        <v>88.666666666666671</v>
      </c>
      <c r="F73" s="13">
        <v>4</v>
      </c>
      <c r="G73" s="92">
        <v>282.5</v>
      </c>
      <c r="H73" s="14">
        <f t="shared" si="13"/>
        <v>70.625</v>
      </c>
      <c r="I73" s="13">
        <v>1</v>
      </c>
      <c r="J73" s="92">
        <v>105</v>
      </c>
      <c r="K73" s="14">
        <f t="shared" si="14"/>
        <v>105</v>
      </c>
      <c r="L73" s="15"/>
      <c r="M73" s="91"/>
      <c r="N73" s="14"/>
      <c r="O73" s="15"/>
      <c r="P73" s="91"/>
      <c r="Q73" s="14"/>
      <c r="R73" s="13">
        <v>8</v>
      </c>
      <c r="S73" s="92">
        <v>653.5</v>
      </c>
      <c r="T73" s="16">
        <f t="shared" si="12"/>
        <v>81.6875</v>
      </c>
    </row>
    <row r="74" spans="1:20">
      <c r="A74" s="113"/>
      <c r="B74" s="12" t="s">
        <v>74</v>
      </c>
      <c r="C74" s="15"/>
      <c r="D74" s="91"/>
      <c r="E74" s="14"/>
      <c r="F74" s="13">
        <v>1</v>
      </c>
      <c r="G74" s="92">
        <v>84</v>
      </c>
      <c r="H74" s="14">
        <f t="shared" si="13"/>
        <v>84</v>
      </c>
      <c r="I74" s="15"/>
      <c r="J74" s="91"/>
      <c r="K74" s="14"/>
      <c r="L74" s="13">
        <v>1</v>
      </c>
      <c r="M74" s="92">
        <v>121.8</v>
      </c>
      <c r="N74" s="14">
        <f t="shared" si="10"/>
        <v>121.8</v>
      </c>
      <c r="O74" s="15"/>
      <c r="P74" s="91"/>
      <c r="Q74" s="14"/>
      <c r="R74" s="13">
        <v>2</v>
      </c>
      <c r="S74" s="92">
        <v>205.8</v>
      </c>
      <c r="T74" s="16">
        <f t="shared" si="12"/>
        <v>102.9</v>
      </c>
    </row>
    <row r="75" spans="1:20">
      <c r="A75" s="113"/>
      <c r="B75" s="12" t="s">
        <v>38</v>
      </c>
      <c r="C75" s="13">
        <v>2</v>
      </c>
      <c r="D75" s="92">
        <v>143</v>
      </c>
      <c r="E75" s="14">
        <f t="shared" ref="E75:E83" si="15">D75/C75</f>
        <v>71.5</v>
      </c>
      <c r="F75" s="13">
        <v>8</v>
      </c>
      <c r="G75" s="92">
        <v>716.5</v>
      </c>
      <c r="H75" s="14">
        <f t="shared" si="13"/>
        <v>89.5625</v>
      </c>
      <c r="I75" s="13">
        <v>3</v>
      </c>
      <c r="J75" s="92">
        <v>221</v>
      </c>
      <c r="K75" s="14">
        <f t="shared" si="14"/>
        <v>73.666666666666671</v>
      </c>
      <c r="L75" s="13">
        <v>2</v>
      </c>
      <c r="M75" s="92">
        <v>198.3</v>
      </c>
      <c r="N75" s="14">
        <f t="shared" si="10"/>
        <v>99.15</v>
      </c>
      <c r="O75" s="13">
        <v>1</v>
      </c>
      <c r="P75" s="92">
        <v>178.5</v>
      </c>
      <c r="Q75" s="14">
        <f t="shared" si="11"/>
        <v>178.5</v>
      </c>
      <c r="R75" s="13">
        <v>16</v>
      </c>
      <c r="S75" s="92">
        <v>1457.3</v>
      </c>
      <c r="T75" s="16">
        <f t="shared" si="12"/>
        <v>91.081249999999997</v>
      </c>
    </row>
    <row r="76" spans="1:20">
      <c r="A76" s="113"/>
      <c r="B76" s="12" t="s">
        <v>40</v>
      </c>
      <c r="C76" s="13">
        <v>25</v>
      </c>
      <c r="D76" s="92">
        <v>2663.5</v>
      </c>
      <c r="E76" s="14">
        <f t="shared" si="15"/>
        <v>106.54</v>
      </c>
      <c r="F76" s="13">
        <v>26</v>
      </c>
      <c r="G76" s="92">
        <v>2733</v>
      </c>
      <c r="H76" s="14">
        <f t="shared" si="13"/>
        <v>105.11538461538461</v>
      </c>
      <c r="I76" s="13">
        <v>27</v>
      </c>
      <c r="J76" s="92">
        <v>2670.7</v>
      </c>
      <c r="K76" s="14">
        <f t="shared" si="14"/>
        <v>98.914814814814804</v>
      </c>
      <c r="L76" s="13">
        <v>30</v>
      </c>
      <c r="M76" s="92">
        <v>2679.1000000000004</v>
      </c>
      <c r="N76" s="14">
        <f t="shared" si="10"/>
        <v>89.303333333333342</v>
      </c>
      <c r="O76" s="13">
        <v>10</v>
      </c>
      <c r="P76" s="92">
        <v>908.09999999999991</v>
      </c>
      <c r="Q76" s="14">
        <f t="shared" si="11"/>
        <v>90.809999999999988</v>
      </c>
      <c r="R76" s="13">
        <v>118</v>
      </c>
      <c r="S76" s="92">
        <v>11654.4</v>
      </c>
      <c r="T76" s="16">
        <f t="shared" si="12"/>
        <v>98.76610169491525</v>
      </c>
    </row>
    <row r="77" spans="1:20">
      <c r="A77" s="113"/>
      <c r="B77" s="12" t="s">
        <v>77</v>
      </c>
      <c r="C77" s="13">
        <v>1</v>
      </c>
      <c r="D77" s="92">
        <v>120.8</v>
      </c>
      <c r="E77" s="14">
        <f t="shared" si="15"/>
        <v>120.8</v>
      </c>
      <c r="F77" s="13">
        <v>2</v>
      </c>
      <c r="G77" s="92">
        <v>271.8</v>
      </c>
      <c r="H77" s="14">
        <f t="shared" si="13"/>
        <v>135.9</v>
      </c>
      <c r="I77" s="15"/>
      <c r="J77" s="91"/>
      <c r="K77" s="14"/>
      <c r="L77" s="15"/>
      <c r="M77" s="91"/>
      <c r="N77" s="14"/>
      <c r="O77" s="15"/>
      <c r="P77" s="91"/>
      <c r="Q77" s="14"/>
      <c r="R77" s="13">
        <v>3</v>
      </c>
      <c r="S77" s="92">
        <v>392.6</v>
      </c>
      <c r="T77" s="16">
        <f t="shared" si="12"/>
        <v>130.86666666666667</v>
      </c>
    </row>
    <row r="78" spans="1:20">
      <c r="A78" s="113"/>
      <c r="B78" s="12" t="s">
        <v>78</v>
      </c>
      <c r="C78" s="13">
        <v>4</v>
      </c>
      <c r="D78" s="92">
        <v>436.5</v>
      </c>
      <c r="E78" s="14">
        <f t="shared" si="15"/>
        <v>109.125</v>
      </c>
      <c r="F78" s="13">
        <v>4</v>
      </c>
      <c r="G78" s="92">
        <v>416.8</v>
      </c>
      <c r="H78" s="14">
        <f t="shared" si="13"/>
        <v>104.2</v>
      </c>
      <c r="I78" s="15"/>
      <c r="J78" s="91"/>
      <c r="K78" s="14"/>
      <c r="L78" s="15"/>
      <c r="M78" s="91"/>
      <c r="N78" s="14"/>
      <c r="O78" s="15"/>
      <c r="P78" s="91"/>
      <c r="Q78" s="14"/>
      <c r="R78" s="13">
        <v>8</v>
      </c>
      <c r="S78" s="92">
        <v>853.3</v>
      </c>
      <c r="T78" s="16">
        <f t="shared" si="12"/>
        <v>106.66249999999999</v>
      </c>
    </row>
    <row r="79" spans="1:20">
      <c r="A79" s="113"/>
      <c r="B79" s="12" t="s">
        <v>79</v>
      </c>
      <c r="C79" s="13">
        <v>4</v>
      </c>
      <c r="D79" s="92">
        <v>275.5</v>
      </c>
      <c r="E79" s="14">
        <f t="shared" si="15"/>
        <v>68.875</v>
      </c>
      <c r="F79" s="13">
        <v>4</v>
      </c>
      <c r="G79" s="92">
        <v>367</v>
      </c>
      <c r="H79" s="14">
        <f t="shared" si="13"/>
        <v>91.75</v>
      </c>
      <c r="I79" s="15"/>
      <c r="J79" s="91"/>
      <c r="K79" s="14"/>
      <c r="L79" s="13">
        <v>1</v>
      </c>
      <c r="M79" s="92">
        <v>112.2</v>
      </c>
      <c r="N79" s="14">
        <f t="shared" si="10"/>
        <v>112.2</v>
      </c>
      <c r="O79" s="15"/>
      <c r="P79" s="91"/>
      <c r="Q79" s="14"/>
      <c r="R79" s="13">
        <v>9</v>
      </c>
      <c r="S79" s="92">
        <v>754.7</v>
      </c>
      <c r="T79" s="16">
        <f t="shared" si="12"/>
        <v>83.855555555555554</v>
      </c>
    </row>
    <row r="80" spans="1:20">
      <c r="A80" s="113"/>
      <c r="B80" s="12" t="s">
        <v>80</v>
      </c>
      <c r="C80" s="13">
        <v>3</v>
      </c>
      <c r="D80" s="92">
        <v>322.3</v>
      </c>
      <c r="E80" s="14">
        <f t="shared" si="15"/>
        <v>107.43333333333334</v>
      </c>
      <c r="F80" s="13">
        <v>1</v>
      </c>
      <c r="G80" s="92">
        <v>94.5</v>
      </c>
      <c r="H80" s="14">
        <f t="shared" si="13"/>
        <v>94.5</v>
      </c>
      <c r="I80" s="13">
        <v>3</v>
      </c>
      <c r="J80" s="92">
        <v>263</v>
      </c>
      <c r="K80" s="14">
        <f t="shared" si="14"/>
        <v>87.666666666666671</v>
      </c>
      <c r="L80" s="13">
        <v>4</v>
      </c>
      <c r="M80" s="92">
        <v>381.5</v>
      </c>
      <c r="N80" s="14">
        <f t="shared" si="10"/>
        <v>95.375</v>
      </c>
      <c r="O80" s="13">
        <v>6</v>
      </c>
      <c r="P80" s="92">
        <v>512</v>
      </c>
      <c r="Q80" s="14">
        <f t="shared" si="11"/>
        <v>85.333333333333329</v>
      </c>
      <c r="R80" s="13">
        <v>17</v>
      </c>
      <c r="S80" s="92">
        <v>1573.3</v>
      </c>
      <c r="T80" s="16">
        <f t="shared" si="12"/>
        <v>92.547058823529412</v>
      </c>
    </row>
    <row r="81" spans="1:20">
      <c r="A81" s="113"/>
      <c r="B81" s="12" t="s">
        <v>81</v>
      </c>
      <c r="C81" s="13">
        <v>3</v>
      </c>
      <c r="D81" s="92">
        <v>313.5</v>
      </c>
      <c r="E81" s="14">
        <f t="shared" si="15"/>
        <v>104.5</v>
      </c>
      <c r="F81" s="13">
        <v>3</v>
      </c>
      <c r="G81" s="92">
        <v>333.5</v>
      </c>
      <c r="H81" s="14">
        <f t="shared" si="13"/>
        <v>111.16666666666667</v>
      </c>
      <c r="I81" s="13">
        <v>4</v>
      </c>
      <c r="J81" s="92">
        <v>249</v>
      </c>
      <c r="K81" s="14">
        <f t="shared" si="14"/>
        <v>62.25</v>
      </c>
      <c r="L81" s="13">
        <v>9</v>
      </c>
      <c r="M81" s="92">
        <v>664</v>
      </c>
      <c r="N81" s="14">
        <f t="shared" si="10"/>
        <v>73.777777777777771</v>
      </c>
      <c r="O81" s="13">
        <v>3</v>
      </c>
      <c r="P81" s="92">
        <v>208.5</v>
      </c>
      <c r="Q81" s="14">
        <f t="shared" si="11"/>
        <v>69.5</v>
      </c>
      <c r="R81" s="13">
        <v>22</v>
      </c>
      <c r="S81" s="92">
        <v>1768.5</v>
      </c>
      <c r="T81" s="16">
        <f t="shared" si="12"/>
        <v>80.38636363636364</v>
      </c>
    </row>
    <row r="82" spans="1:20">
      <c r="A82" s="113"/>
      <c r="B82" s="12" t="s">
        <v>82</v>
      </c>
      <c r="C82" s="13">
        <v>334</v>
      </c>
      <c r="D82" s="92">
        <v>32540.299999999977</v>
      </c>
      <c r="E82" s="14">
        <f t="shared" si="15"/>
        <v>97.426047904191549</v>
      </c>
      <c r="F82" s="13">
        <v>389</v>
      </c>
      <c r="G82" s="92">
        <v>37216.699999999983</v>
      </c>
      <c r="H82" s="14">
        <f t="shared" si="13"/>
        <v>95.672750642673478</v>
      </c>
      <c r="I82" s="13">
        <v>440</v>
      </c>
      <c r="J82" s="92">
        <v>39357.700000000004</v>
      </c>
      <c r="K82" s="14">
        <f t="shared" si="14"/>
        <v>89.449318181818185</v>
      </c>
      <c r="L82" s="13">
        <v>433</v>
      </c>
      <c r="M82" s="92">
        <v>38249.999999999978</v>
      </c>
      <c r="N82" s="14">
        <f t="shared" si="10"/>
        <v>88.337182448036899</v>
      </c>
      <c r="O82" s="13">
        <v>377</v>
      </c>
      <c r="P82" s="92">
        <v>32741.699999999975</v>
      </c>
      <c r="Q82" s="14">
        <f t="shared" si="11"/>
        <v>86.848010610079513</v>
      </c>
      <c r="R82" s="13">
        <v>1973</v>
      </c>
      <c r="S82" s="92">
        <v>180106.39999999991</v>
      </c>
      <c r="T82" s="16">
        <f t="shared" si="12"/>
        <v>91.285554992397323</v>
      </c>
    </row>
    <row r="83" spans="1:20">
      <c r="A83" s="113"/>
      <c r="B83" s="12" t="s">
        <v>43</v>
      </c>
      <c r="C83" s="13">
        <v>25</v>
      </c>
      <c r="D83" s="92">
        <v>2001.4</v>
      </c>
      <c r="E83" s="14">
        <f t="shared" si="15"/>
        <v>80.055999999999997</v>
      </c>
      <c r="F83" s="13">
        <v>14</v>
      </c>
      <c r="G83" s="92">
        <v>1003.3</v>
      </c>
      <c r="H83" s="14">
        <f t="shared" si="13"/>
        <v>71.664285714285711</v>
      </c>
      <c r="I83" s="13">
        <v>14</v>
      </c>
      <c r="J83" s="92">
        <v>1417.3</v>
      </c>
      <c r="K83" s="14">
        <f t="shared" si="14"/>
        <v>101.23571428571428</v>
      </c>
      <c r="L83" s="13">
        <v>10</v>
      </c>
      <c r="M83" s="92">
        <v>695.5</v>
      </c>
      <c r="N83" s="14">
        <f t="shared" si="10"/>
        <v>69.55</v>
      </c>
      <c r="O83" s="13">
        <v>14</v>
      </c>
      <c r="P83" s="92">
        <v>1290</v>
      </c>
      <c r="Q83" s="14">
        <f t="shared" si="11"/>
        <v>92.142857142857139</v>
      </c>
      <c r="R83" s="13">
        <v>77</v>
      </c>
      <c r="S83" s="92">
        <v>6407.5</v>
      </c>
      <c r="T83" s="16">
        <f t="shared" si="12"/>
        <v>83.214285714285708</v>
      </c>
    </row>
    <row r="84" spans="1:20">
      <c r="A84" s="113"/>
      <c r="B84" s="12" t="s">
        <v>84</v>
      </c>
      <c r="C84" s="15"/>
      <c r="D84" s="91"/>
      <c r="E84" s="14"/>
      <c r="F84" s="15"/>
      <c r="G84" s="91"/>
      <c r="H84" s="14"/>
      <c r="I84" s="13">
        <v>6</v>
      </c>
      <c r="J84" s="92">
        <v>417.1</v>
      </c>
      <c r="K84" s="14">
        <f t="shared" si="14"/>
        <v>69.516666666666666</v>
      </c>
      <c r="L84" s="13">
        <v>26</v>
      </c>
      <c r="M84" s="92">
        <v>1744.4999999999998</v>
      </c>
      <c r="N84" s="14">
        <f t="shared" si="10"/>
        <v>67.09615384615384</v>
      </c>
      <c r="O84" s="15"/>
      <c r="P84" s="91"/>
      <c r="Q84" s="14"/>
      <c r="R84" s="13">
        <v>32</v>
      </c>
      <c r="S84" s="92">
        <v>2161.6</v>
      </c>
      <c r="T84" s="16">
        <f t="shared" si="12"/>
        <v>67.55</v>
      </c>
    </row>
    <row r="85" spans="1:20">
      <c r="A85" s="113"/>
      <c r="B85" s="12" t="s">
        <v>45</v>
      </c>
      <c r="C85" s="13">
        <v>10</v>
      </c>
      <c r="D85" s="92">
        <v>812</v>
      </c>
      <c r="E85" s="14">
        <f>D85/C85</f>
        <v>81.2</v>
      </c>
      <c r="F85" s="13">
        <v>22</v>
      </c>
      <c r="G85" s="92">
        <v>1595.3</v>
      </c>
      <c r="H85" s="14">
        <f t="shared" si="13"/>
        <v>72.513636363636365</v>
      </c>
      <c r="I85" s="13">
        <v>20</v>
      </c>
      <c r="J85" s="92">
        <v>1680.1999999999998</v>
      </c>
      <c r="K85" s="14">
        <f t="shared" si="14"/>
        <v>84.009999999999991</v>
      </c>
      <c r="L85" s="13">
        <v>25</v>
      </c>
      <c r="M85" s="92">
        <v>1774.4999999999998</v>
      </c>
      <c r="N85" s="14">
        <f t="shared" si="10"/>
        <v>70.97999999999999</v>
      </c>
      <c r="O85" s="13">
        <v>20</v>
      </c>
      <c r="P85" s="92">
        <v>1585.3000000000002</v>
      </c>
      <c r="Q85" s="14">
        <f t="shared" si="11"/>
        <v>79.265000000000015</v>
      </c>
      <c r="R85" s="13">
        <v>97</v>
      </c>
      <c r="S85" s="92">
        <v>7447.3</v>
      </c>
      <c r="T85" s="16">
        <f t="shared" si="12"/>
        <v>76.776288659793821</v>
      </c>
    </row>
    <row r="86" spans="1:20">
      <c r="A86" s="113"/>
      <c r="B86" s="12" t="s">
        <v>86</v>
      </c>
      <c r="C86" s="15"/>
      <c r="D86" s="91"/>
      <c r="E86" s="14"/>
      <c r="F86" s="15"/>
      <c r="G86" s="91"/>
      <c r="H86" s="14"/>
      <c r="I86" s="15"/>
      <c r="J86" s="91"/>
      <c r="K86" s="14"/>
      <c r="L86" s="13">
        <v>2</v>
      </c>
      <c r="M86" s="92">
        <v>201.5</v>
      </c>
      <c r="N86" s="14">
        <f t="shared" si="10"/>
        <v>100.75</v>
      </c>
      <c r="O86" s="13">
        <v>3</v>
      </c>
      <c r="P86" s="92">
        <v>259.5</v>
      </c>
      <c r="Q86" s="14">
        <f t="shared" si="11"/>
        <v>86.5</v>
      </c>
      <c r="R86" s="13">
        <v>5</v>
      </c>
      <c r="S86" s="92">
        <v>461</v>
      </c>
      <c r="T86" s="16">
        <f t="shared" si="12"/>
        <v>92.2</v>
      </c>
    </row>
    <row r="87" spans="1:20">
      <c r="A87" s="113"/>
      <c r="B87" s="12" t="s">
        <v>87</v>
      </c>
      <c r="C87" s="15"/>
      <c r="D87" s="91"/>
      <c r="E87" s="14"/>
      <c r="F87" s="15"/>
      <c r="G87" s="91"/>
      <c r="H87" s="14"/>
      <c r="I87" s="15"/>
      <c r="J87" s="91"/>
      <c r="K87" s="14"/>
      <c r="L87" s="15"/>
      <c r="M87" s="91"/>
      <c r="N87" s="14"/>
      <c r="O87" s="13">
        <v>1</v>
      </c>
      <c r="P87" s="92">
        <v>78.5</v>
      </c>
      <c r="Q87" s="14">
        <f t="shared" si="11"/>
        <v>78.5</v>
      </c>
      <c r="R87" s="13">
        <v>1</v>
      </c>
      <c r="S87" s="92">
        <v>78.5</v>
      </c>
      <c r="T87" s="16">
        <f t="shared" si="12"/>
        <v>78.5</v>
      </c>
    </row>
    <row r="88" spans="1:20">
      <c r="A88" s="113"/>
      <c r="B88" s="12" t="s">
        <v>47</v>
      </c>
      <c r="C88" s="13">
        <v>23</v>
      </c>
      <c r="D88" s="92">
        <v>1825.1</v>
      </c>
      <c r="E88" s="14">
        <f>D88/C88</f>
        <v>79.352173913043472</v>
      </c>
      <c r="F88" s="13">
        <v>23</v>
      </c>
      <c r="G88" s="92">
        <v>1832</v>
      </c>
      <c r="H88" s="14">
        <f t="shared" si="13"/>
        <v>79.652173913043484</v>
      </c>
      <c r="I88" s="13">
        <v>16</v>
      </c>
      <c r="J88" s="92">
        <v>1356.3999999999999</v>
      </c>
      <c r="K88" s="14">
        <f t="shared" si="14"/>
        <v>84.774999999999991</v>
      </c>
      <c r="L88" s="13">
        <v>4</v>
      </c>
      <c r="M88" s="92">
        <v>217.5</v>
      </c>
      <c r="N88" s="14">
        <f t="shared" si="10"/>
        <v>54.375</v>
      </c>
      <c r="O88" s="15"/>
      <c r="P88" s="91"/>
      <c r="Q88" s="14"/>
      <c r="R88" s="13">
        <v>66</v>
      </c>
      <c r="S88" s="92">
        <v>5231</v>
      </c>
      <c r="T88" s="16">
        <f t="shared" si="12"/>
        <v>79.257575757575751</v>
      </c>
    </row>
    <row r="89" spans="1:20">
      <c r="A89" s="113"/>
      <c r="B89" s="12" t="s">
        <v>89</v>
      </c>
      <c r="C89" s="13">
        <v>116</v>
      </c>
      <c r="D89" s="92">
        <v>10794</v>
      </c>
      <c r="E89" s="14">
        <f>D89/C89</f>
        <v>93.051724137931032</v>
      </c>
      <c r="F89" s="13">
        <v>135</v>
      </c>
      <c r="G89" s="92">
        <v>11934.099999999999</v>
      </c>
      <c r="H89" s="14">
        <f t="shared" si="13"/>
        <v>88.40074074074073</v>
      </c>
      <c r="I89" s="13">
        <v>127</v>
      </c>
      <c r="J89" s="92">
        <v>11488.1</v>
      </c>
      <c r="K89" s="14">
        <f t="shared" si="14"/>
        <v>90.457480314960634</v>
      </c>
      <c r="L89" s="13">
        <v>157</v>
      </c>
      <c r="M89" s="92">
        <v>14545.199999999997</v>
      </c>
      <c r="N89" s="14">
        <f t="shared" si="10"/>
        <v>92.644585987261124</v>
      </c>
      <c r="O89" s="13">
        <v>193</v>
      </c>
      <c r="P89" s="92">
        <v>17555.499999999993</v>
      </c>
      <c r="Q89" s="14">
        <f t="shared" si="11"/>
        <v>90.961139896373012</v>
      </c>
      <c r="R89" s="13">
        <v>728</v>
      </c>
      <c r="S89" s="92">
        <v>66316.899999999994</v>
      </c>
      <c r="T89" s="16">
        <f t="shared" si="12"/>
        <v>91.094642857142844</v>
      </c>
    </row>
    <row r="90" spans="1:20">
      <c r="A90" s="113"/>
      <c r="B90" s="12" t="s">
        <v>48</v>
      </c>
      <c r="C90" s="13">
        <v>1</v>
      </c>
      <c r="D90" s="92">
        <v>60.5</v>
      </c>
      <c r="E90" s="14">
        <f>D90/C90</f>
        <v>60.5</v>
      </c>
      <c r="F90" s="13">
        <v>6</v>
      </c>
      <c r="G90" s="92">
        <v>440.1</v>
      </c>
      <c r="H90" s="14">
        <f t="shared" si="13"/>
        <v>73.350000000000009</v>
      </c>
      <c r="I90" s="13">
        <v>2</v>
      </c>
      <c r="J90" s="92">
        <v>161.5</v>
      </c>
      <c r="K90" s="14">
        <f t="shared" si="14"/>
        <v>80.75</v>
      </c>
      <c r="L90" s="13">
        <v>3</v>
      </c>
      <c r="M90" s="92">
        <v>139</v>
      </c>
      <c r="N90" s="14">
        <f t="shared" si="10"/>
        <v>46.333333333333336</v>
      </c>
      <c r="O90" s="13">
        <v>4</v>
      </c>
      <c r="P90" s="92">
        <v>384.5</v>
      </c>
      <c r="Q90" s="14">
        <f t="shared" si="11"/>
        <v>96.125</v>
      </c>
      <c r="R90" s="13">
        <v>16</v>
      </c>
      <c r="S90" s="92">
        <v>1185.5999999999999</v>
      </c>
      <c r="T90" s="16">
        <f t="shared" si="12"/>
        <v>74.099999999999994</v>
      </c>
    </row>
    <row r="91" spans="1:20">
      <c r="A91" s="113"/>
      <c r="B91" s="12" t="s">
        <v>91</v>
      </c>
      <c r="C91" s="15"/>
      <c r="D91" s="91"/>
      <c r="E91" s="14"/>
      <c r="F91" s="15"/>
      <c r="G91" s="91"/>
      <c r="H91" s="14"/>
      <c r="I91" s="13">
        <v>1</v>
      </c>
      <c r="J91" s="92">
        <v>43</v>
      </c>
      <c r="K91" s="14">
        <f t="shared" si="14"/>
        <v>43</v>
      </c>
      <c r="L91" s="15"/>
      <c r="M91" s="91"/>
      <c r="N91" s="14"/>
      <c r="O91" s="15"/>
      <c r="P91" s="91"/>
      <c r="Q91" s="14"/>
      <c r="R91" s="13">
        <v>1</v>
      </c>
      <c r="S91" s="92">
        <v>43</v>
      </c>
      <c r="T91" s="16">
        <f t="shared" si="12"/>
        <v>43</v>
      </c>
    </row>
    <row r="92" spans="1:20">
      <c r="A92" s="113"/>
      <c r="B92" s="12" t="s">
        <v>92</v>
      </c>
      <c r="C92" s="13">
        <v>5</v>
      </c>
      <c r="D92" s="92">
        <v>592.1</v>
      </c>
      <c r="E92" s="14">
        <f>D92/C92</f>
        <v>118.42</v>
      </c>
      <c r="F92" s="13">
        <v>7</v>
      </c>
      <c r="G92" s="92">
        <v>583.29999999999995</v>
      </c>
      <c r="H92" s="14">
        <f t="shared" si="13"/>
        <v>83.328571428571422</v>
      </c>
      <c r="I92" s="13">
        <v>1</v>
      </c>
      <c r="J92" s="92">
        <v>121.5</v>
      </c>
      <c r="K92" s="14">
        <f t="shared" si="14"/>
        <v>121.5</v>
      </c>
      <c r="L92" s="13">
        <v>1</v>
      </c>
      <c r="M92" s="92">
        <v>83.5</v>
      </c>
      <c r="N92" s="14">
        <f t="shared" si="10"/>
        <v>83.5</v>
      </c>
      <c r="O92" s="15"/>
      <c r="P92" s="91"/>
      <c r="Q92" s="14"/>
      <c r="R92" s="13">
        <v>14</v>
      </c>
      <c r="S92" s="92">
        <v>1380.4</v>
      </c>
      <c r="T92" s="16">
        <f t="shared" si="12"/>
        <v>98.600000000000009</v>
      </c>
    </row>
    <row r="93" spans="1:20">
      <c r="A93" s="113"/>
      <c r="B93" s="12" t="s">
        <v>93</v>
      </c>
      <c r="C93" s="13">
        <v>3</v>
      </c>
      <c r="D93" s="92">
        <v>367.1</v>
      </c>
      <c r="E93" s="14">
        <f>D93/C93</f>
        <v>122.36666666666667</v>
      </c>
      <c r="F93" s="13">
        <v>2</v>
      </c>
      <c r="G93" s="92">
        <v>111.5</v>
      </c>
      <c r="H93" s="14">
        <f t="shared" si="13"/>
        <v>55.75</v>
      </c>
      <c r="I93" s="15"/>
      <c r="J93" s="91"/>
      <c r="K93" s="14"/>
      <c r="L93" s="13">
        <v>2</v>
      </c>
      <c r="M93" s="92">
        <v>128</v>
      </c>
      <c r="N93" s="14">
        <f t="shared" si="10"/>
        <v>64</v>
      </c>
      <c r="O93" s="15"/>
      <c r="P93" s="91"/>
      <c r="Q93" s="14"/>
      <c r="R93" s="13">
        <v>7</v>
      </c>
      <c r="S93" s="92">
        <v>606.6</v>
      </c>
      <c r="T93" s="16">
        <f t="shared" si="12"/>
        <v>86.657142857142858</v>
      </c>
    </row>
    <row r="94" spans="1:20">
      <c r="A94" s="113"/>
      <c r="B94" s="12" t="s">
        <v>50</v>
      </c>
      <c r="C94" s="13">
        <v>19</v>
      </c>
      <c r="D94" s="92">
        <v>1223.1500000000001</v>
      </c>
      <c r="E94" s="14">
        <f>D94/C94</f>
        <v>64.376315789473693</v>
      </c>
      <c r="F94" s="13">
        <v>28</v>
      </c>
      <c r="G94" s="92">
        <v>2343.6000000000004</v>
      </c>
      <c r="H94" s="14">
        <f t="shared" si="13"/>
        <v>83.700000000000017</v>
      </c>
      <c r="I94" s="13">
        <v>26</v>
      </c>
      <c r="J94" s="92">
        <v>1556.5</v>
      </c>
      <c r="K94" s="14">
        <f t="shared" si="14"/>
        <v>59.865384615384613</v>
      </c>
      <c r="L94" s="13">
        <v>11</v>
      </c>
      <c r="M94" s="92">
        <v>903.8</v>
      </c>
      <c r="N94" s="14">
        <f t="shared" si="10"/>
        <v>82.163636363636357</v>
      </c>
      <c r="O94" s="13">
        <v>3</v>
      </c>
      <c r="P94" s="92">
        <v>193.8</v>
      </c>
      <c r="Q94" s="14">
        <f t="shared" si="11"/>
        <v>64.600000000000009</v>
      </c>
      <c r="R94" s="13">
        <v>87</v>
      </c>
      <c r="S94" s="92">
        <v>6220.8500000000013</v>
      </c>
      <c r="T94" s="16">
        <f t="shared" si="12"/>
        <v>71.504022988505767</v>
      </c>
    </row>
    <row r="95" spans="1:20" ht="14" customHeight="1">
      <c r="A95" s="113" t="s">
        <v>103</v>
      </c>
      <c r="B95" s="12" t="s">
        <v>11</v>
      </c>
      <c r="C95" s="13">
        <v>8</v>
      </c>
      <c r="D95" s="92">
        <v>637.5</v>
      </c>
      <c r="E95" s="14">
        <f>D95/C95</f>
        <v>79.6875</v>
      </c>
      <c r="F95" s="13">
        <v>3</v>
      </c>
      <c r="G95" s="92">
        <v>244.5</v>
      </c>
      <c r="H95" s="14">
        <f t="shared" si="13"/>
        <v>81.5</v>
      </c>
      <c r="I95" s="13">
        <v>6</v>
      </c>
      <c r="J95" s="92">
        <v>471.3</v>
      </c>
      <c r="K95" s="14">
        <f t="shared" si="14"/>
        <v>78.55</v>
      </c>
      <c r="L95" s="13">
        <v>3</v>
      </c>
      <c r="M95" s="92">
        <v>299.5</v>
      </c>
      <c r="N95" s="14">
        <f t="shared" si="10"/>
        <v>99.833333333333329</v>
      </c>
      <c r="O95" s="13">
        <v>1</v>
      </c>
      <c r="P95" s="92">
        <v>120.5</v>
      </c>
      <c r="Q95" s="14">
        <f t="shared" si="11"/>
        <v>120.5</v>
      </c>
      <c r="R95" s="13">
        <v>21</v>
      </c>
      <c r="S95" s="92">
        <v>1773.3</v>
      </c>
      <c r="T95" s="16">
        <f t="shared" si="12"/>
        <v>84.442857142857136</v>
      </c>
    </row>
    <row r="96" spans="1:20">
      <c r="A96" s="113"/>
      <c r="B96" s="12" t="s">
        <v>96</v>
      </c>
      <c r="C96" s="15"/>
      <c r="D96" s="91"/>
      <c r="E96" s="14"/>
      <c r="F96" s="13">
        <v>34</v>
      </c>
      <c r="G96" s="92">
        <v>2835.3</v>
      </c>
      <c r="H96" s="14">
        <f t="shared" si="13"/>
        <v>83.391176470588235</v>
      </c>
      <c r="I96" s="15"/>
      <c r="J96" s="91"/>
      <c r="K96" s="14"/>
      <c r="L96" s="15"/>
      <c r="M96" s="91"/>
      <c r="N96" s="14"/>
      <c r="O96" s="15"/>
      <c r="P96" s="91"/>
      <c r="Q96" s="14"/>
      <c r="R96" s="13">
        <v>34</v>
      </c>
      <c r="S96" s="92">
        <v>2835.3</v>
      </c>
      <c r="T96" s="16">
        <f t="shared" si="12"/>
        <v>83.391176470588235</v>
      </c>
    </row>
    <row r="97" spans="1:20">
      <c r="A97" s="113"/>
      <c r="B97" s="12" t="s">
        <v>97</v>
      </c>
      <c r="C97" s="15"/>
      <c r="D97" s="91"/>
      <c r="E97" s="14"/>
      <c r="F97" s="13">
        <v>24</v>
      </c>
      <c r="G97" s="92">
        <v>2084</v>
      </c>
      <c r="H97" s="14">
        <f t="shared" si="13"/>
        <v>86.833333333333329</v>
      </c>
      <c r="I97" s="15"/>
      <c r="J97" s="91"/>
      <c r="K97" s="14"/>
      <c r="L97" s="15"/>
      <c r="M97" s="91"/>
      <c r="N97" s="14"/>
      <c r="O97" s="15"/>
      <c r="P97" s="91"/>
      <c r="Q97" s="14"/>
      <c r="R97" s="13">
        <v>24</v>
      </c>
      <c r="S97" s="92">
        <v>2084</v>
      </c>
      <c r="T97" s="16">
        <f t="shared" si="12"/>
        <v>86.833333333333329</v>
      </c>
    </row>
    <row r="98" spans="1:20">
      <c r="A98" s="113"/>
      <c r="B98" s="12" t="s">
        <v>98</v>
      </c>
      <c r="C98" s="15"/>
      <c r="D98" s="91"/>
      <c r="E98" s="14"/>
      <c r="F98" s="15"/>
      <c r="G98" s="91"/>
      <c r="H98" s="14"/>
      <c r="I98" s="15"/>
      <c r="J98" s="91"/>
      <c r="K98" s="14"/>
      <c r="L98" s="13">
        <v>3</v>
      </c>
      <c r="M98" s="92">
        <v>262.3</v>
      </c>
      <c r="N98" s="14">
        <f t="shared" si="10"/>
        <v>87.433333333333337</v>
      </c>
      <c r="O98" s="13">
        <v>11</v>
      </c>
      <c r="P98" s="92">
        <v>1114.2</v>
      </c>
      <c r="Q98" s="14">
        <f t="shared" si="11"/>
        <v>101.2909090909091</v>
      </c>
      <c r="R98" s="13">
        <v>14</v>
      </c>
      <c r="S98" s="92">
        <v>1376.5</v>
      </c>
      <c r="T98" s="16">
        <f t="shared" si="12"/>
        <v>98.321428571428569</v>
      </c>
    </row>
    <row r="99" spans="1:20">
      <c r="A99" s="113"/>
      <c r="B99" s="12" t="s">
        <v>99</v>
      </c>
      <c r="C99" s="15"/>
      <c r="D99" s="91"/>
      <c r="E99" s="14"/>
      <c r="F99" s="15"/>
      <c r="G99" s="91"/>
      <c r="H99" s="14"/>
      <c r="I99" s="13">
        <v>17</v>
      </c>
      <c r="J99" s="92">
        <v>1263.5</v>
      </c>
      <c r="K99" s="14">
        <f t="shared" si="14"/>
        <v>74.32352941176471</v>
      </c>
      <c r="L99" s="13">
        <v>6</v>
      </c>
      <c r="M99" s="92">
        <v>635.20000000000005</v>
      </c>
      <c r="N99" s="14">
        <f t="shared" si="10"/>
        <v>105.86666666666667</v>
      </c>
      <c r="O99" s="13">
        <v>2</v>
      </c>
      <c r="P99" s="92">
        <v>188.5</v>
      </c>
      <c r="Q99" s="14">
        <f t="shared" si="11"/>
        <v>94.25</v>
      </c>
      <c r="R99" s="13">
        <v>25</v>
      </c>
      <c r="S99" s="92">
        <v>2087.1999999999998</v>
      </c>
      <c r="T99" s="16">
        <f t="shared" si="12"/>
        <v>83.488</v>
      </c>
    </row>
    <row r="100" spans="1:20">
      <c r="A100" s="113"/>
      <c r="B100" s="12" t="s">
        <v>53</v>
      </c>
      <c r="C100" s="13">
        <v>10</v>
      </c>
      <c r="D100" s="92">
        <v>292.8</v>
      </c>
      <c r="E100" s="14">
        <f>D100/C100</f>
        <v>29.28</v>
      </c>
      <c r="F100" s="13">
        <v>12</v>
      </c>
      <c r="G100" s="92">
        <v>355.5</v>
      </c>
      <c r="H100" s="14">
        <f t="shared" si="13"/>
        <v>29.625</v>
      </c>
      <c r="I100" s="13">
        <v>10</v>
      </c>
      <c r="J100" s="92">
        <v>475.40000000000003</v>
      </c>
      <c r="K100" s="14">
        <f t="shared" si="14"/>
        <v>47.540000000000006</v>
      </c>
      <c r="L100" s="13">
        <v>7</v>
      </c>
      <c r="M100" s="92">
        <v>461</v>
      </c>
      <c r="N100" s="14">
        <f t="shared" si="10"/>
        <v>65.857142857142861</v>
      </c>
      <c r="O100" s="13">
        <v>3</v>
      </c>
      <c r="P100" s="92">
        <v>77</v>
      </c>
      <c r="Q100" s="14">
        <f t="shared" si="11"/>
        <v>25.666666666666668</v>
      </c>
      <c r="R100" s="13">
        <v>42</v>
      </c>
      <c r="S100" s="92">
        <v>1661.7</v>
      </c>
      <c r="T100" s="16">
        <f t="shared" si="12"/>
        <v>39.564285714285717</v>
      </c>
    </row>
    <row r="101" spans="1:20">
      <c r="A101" s="113"/>
      <c r="B101" s="12" t="s">
        <v>101</v>
      </c>
      <c r="C101" s="13">
        <v>1</v>
      </c>
      <c r="D101" s="92">
        <v>43</v>
      </c>
      <c r="E101" s="14">
        <f>D101/C101</f>
        <v>43</v>
      </c>
      <c r="F101" s="13">
        <v>30</v>
      </c>
      <c r="G101" s="92">
        <v>3512.9000000000005</v>
      </c>
      <c r="H101" s="14">
        <f t="shared" si="13"/>
        <v>117.09666666666668</v>
      </c>
      <c r="I101" s="13">
        <v>25</v>
      </c>
      <c r="J101" s="92">
        <v>2640.2999999999997</v>
      </c>
      <c r="K101" s="14">
        <f t="shared" si="14"/>
        <v>105.61199999999999</v>
      </c>
      <c r="L101" s="13">
        <v>1</v>
      </c>
      <c r="M101" s="92"/>
      <c r="N101" s="14">
        <f t="shared" si="10"/>
        <v>0</v>
      </c>
      <c r="O101" s="13">
        <v>23</v>
      </c>
      <c r="P101" s="92">
        <v>2792.2</v>
      </c>
      <c r="Q101" s="14">
        <f t="shared" si="11"/>
        <v>121.39999999999999</v>
      </c>
      <c r="R101" s="13">
        <v>80</v>
      </c>
      <c r="S101" s="92">
        <v>8988.4000000000015</v>
      </c>
      <c r="T101" s="16">
        <f t="shared" si="12"/>
        <v>112.35500000000002</v>
      </c>
    </row>
    <row r="102" spans="1:20" ht="15" thickBot="1">
      <c r="A102" s="114"/>
      <c r="B102" s="28" t="s">
        <v>54</v>
      </c>
      <c r="C102" s="29">
        <v>3</v>
      </c>
      <c r="D102" s="93">
        <v>175.3</v>
      </c>
      <c r="E102" s="31">
        <f>D102/C102</f>
        <v>58.433333333333337</v>
      </c>
      <c r="F102" s="38"/>
      <c r="G102" s="96"/>
      <c r="H102" s="31"/>
      <c r="I102" s="29">
        <v>7</v>
      </c>
      <c r="J102" s="93">
        <v>555</v>
      </c>
      <c r="K102" s="31">
        <f t="shared" si="14"/>
        <v>79.285714285714292</v>
      </c>
      <c r="L102" s="29">
        <v>2</v>
      </c>
      <c r="M102" s="93">
        <v>146.30000000000001</v>
      </c>
      <c r="N102" s="31">
        <f t="shared" si="10"/>
        <v>73.150000000000006</v>
      </c>
      <c r="O102" s="29">
        <v>1</v>
      </c>
      <c r="P102" s="93">
        <v>66</v>
      </c>
      <c r="Q102" s="31">
        <f t="shared" si="11"/>
        <v>66</v>
      </c>
      <c r="R102" s="29">
        <v>13</v>
      </c>
      <c r="S102" s="93">
        <v>942.59999999999991</v>
      </c>
      <c r="T102" s="33">
        <f t="shared" si="12"/>
        <v>72.507692307692295</v>
      </c>
    </row>
    <row r="103" spans="1:20" ht="14.5" customHeight="1">
      <c r="A103" s="112" t="s">
        <v>149</v>
      </c>
      <c r="B103" s="22" t="s">
        <v>104</v>
      </c>
      <c r="C103" s="34"/>
      <c r="D103" s="94"/>
      <c r="E103" s="25"/>
      <c r="F103" s="34"/>
      <c r="G103" s="94"/>
      <c r="H103" s="25"/>
      <c r="I103" s="34"/>
      <c r="J103" s="94"/>
      <c r="K103" s="25"/>
      <c r="L103" s="23">
        <v>3</v>
      </c>
      <c r="M103" s="90">
        <v>81.5</v>
      </c>
      <c r="N103" s="25">
        <f t="shared" si="10"/>
        <v>27.166666666666668</v>
      </c>
      <c r="O103" s="34"/>
      <c r="P103" s="94"/>
      <c r="Q103" s="25"/>
      <c r="R103" s="23">
        <v>3</v>
      </c>
      <c r="S103" s="90">
        <v>81.5</v>
      </c>
      <c r="T103" s="27">
        <f t="shared" si="12"/>
        <v>27.166666666666668</v>
      </c>
    </row>
    <row r="104" spans="1:20">
      <c r="A104" s="113"/>
      <c r="B104" s="12" t="s">
        <v>105</v>
      </c>
      <c r="C104" s="13">
        <v>6</v>
      </c>
      <c r="D104" s="92">
        <v>348.96000000000004</v>
      </c>
      <c r="E104" s="14">
        <f>D104/C104</f>
        <v>58.160000000000004</v>
      </c>
      <c r="F104" s="13">
        <v>8</v>
      </c>
      <c r="G104" s="92">
        <v>409.8</v>
      </c>
      <c r="H104" s="14">
        <f t="shared" si="13"/>
        <v>51.225000000000001</v>
      </c>
      <c r="I104" s="13">
        <v>5</v>
      </c>
      <c r="J104" s="92">
        <v>371.3</v>
      </c>
      <c r="K104" s="14">
        <f t="shared" si="14"/>
        <v>74.260000000000005</v>
      </c>
      <c r="L104" s="15"/>
      <c r="M104" s="91"/>
      <c r="N104" s="14"/>
      <c r="O104" s="15"/>
      <c r="P104" s="91"/>
      <c r="Q104" s="14"/>
      <c r="R104" s="13">
        <v>19</v>
      </c>
      <c r="S104" s="92">
        <v>1130.06</v>
      </c>
      <c r="T104" s="16">
        <f t="shared" si="12"/>
        <v>59.476842105263152</v>
      </c>
    </row>
    <row r="105" spans="1:20">
      <c r="A105" s="113"/>
      <c r="B105" s="12" t="s">
        <v>106</v>
      </c>
      <c r="C105" s="13">
        <v>13</v>
      </c>
      <c r="D105" s="92">
        <v>799.8</v>
      </c>
      <c r="E105" s="14">
        <f>D105/C105</f>
        <v>61.523076923076921</v>
      </c>
      <c r="F105" s="13">
        <v>12</v>
      </c>
      <c r="G105" s="92">
        <v>579.29999999999995</v>
      </c>
      <c r="H105" s="14">
        <f t="shared" si="13"/>
        <v>48.274999999999999</v>
      </c>
      <c r="I105" s="13">
        <v>3</v>
      </c>
      <c r="J105" s="92">
        <v>249.5</v>
      </c>
      <c r="K105" s="14">
        <f t="shared" si="14"/>
        <v>83.166666666666671</v>
      </c>
      <c r="L105" s="13">
        <v>3</v>
      </c>
      <c r="M105" s="92">
        <v>292</v>
      </c>
      <c r="N105" s="14">
        <f t="shared" si="10"/>
        <v>97.333333333333329</v>
      </c>
      <c r="O105" s="13">
        <v>1</v>
      </c>
      <c r="P105" s="92">
        <v>35.5</v>
      </c>
      <c r="Q105" s="14">
        <f t="shared" si="11"/>
        <v>35.5</v>
      </c>
      <c r="R105" s="13">
        <v>32</v>
      </c>
      <c r="S105" s="92">
        <v>1956.1</v>
      </c>
      <c r="T105" s="16">
        <f t="shared" si="12"/>
        <v>61.128124999999997</v>
      </c>
    </row>
    <row r="106" spans="1:20">
      <c r="A106" s="113"/>
      <c r="B106" s="12" t="s">
        <v>1</v>
      </c>
      <c r="C106" s="13">
        <v>5</v>
      </c>
      <c r="D106" s="92">
        <v>286</v>
      </c>
      <c r="E106" s="14">
        <f>D106/C106</f>
        <v>57.2</v>
      </c>
      <c r="F106" s="13">
        <v>5</v>
      </c>
      <c r="G106" s="92">
        <v>400</v>
      </c>
      <c r="H106" s="14">
        <f t="shared" si="13"/>
        <v>80</v>
      </c>
      <c r="I106" s="13">
        <v>15</v>
      </c>
      <c r="J106" s="92">
        <v>1287.5</v>
      </c>
      <c r="K106" s="14">
        <f t="shared" si="14"/>
        <v>85.833333333333329</v>
      </c>
      <c r="L106" s="13">
        <v>4</v>
      </c>
      <c r="M106" s="92">
        <v>349.3</v>
      </c>
      <c r="N106" s="14">
        <f t="shared" si="10"/>
        <v>87.325000000000003</v>
      </c>
      <c r="O106" s="13">
        <v>1</v>
      </c>
      <c r="P106" s="92">
        <v>104</v>
      </c>
      <c r="Q106" s="14">
        <f t="shared" si="11"/>
        <v>104</v>
      </c>
      <c r="R106" s="13">
        <v>30</v>
      </c>
      <c r="S106" s="92">
        <v>2426.8000000000002</v>
      </c>
      <c r="T106" s="16">
        <f t="shared" si="12"/>
        <v>80.893333333333345</v>
      </c>
    </row>
    <row r="107" spans="1:20">
      <c r="A107" s="113"/>
      <c r="B107" s="12" t="s">
        <v>108</v>
      </c>
      <c r="C107" s="13">
        <v>47</v>
      </c>
      <c r="D107" s="92">
        <v>3033.1</v>
      </c>
      <c r="E107" s="14">
        <f>D107/C107</f>
        <v>64.534042553191483</v>
      </c>
      <c r="F107" s="13">
        <v>50</v>
      </c>
      <c r="G107" s="92">
        <v>3482.4</v>
      </c>
      <c r="H107" s="14">
        <f t="shared" si="13"/>
        <v>69.647999999999996</v>
      </c>
      <c r="I107" s="13">
        <v>30</v>
      </c>
      <c r="J107" s="92">
        <v>2250.3999999999992</v>
      </c>
      <c r="K107" s="14">
        <f t="shared" si="14"/>
        <v>75.013333333333307</v>
      </c>
      <c r="L107" s="13">
        <v>31</v>
      </c>
      <c r="M107" s="92">
        <v>1457.5</v>
      </c>
      <c r="N107" s="14">
        <f t="shared" si="10"/>
        <v>47.016129032258064</v>
      </c>
      <c r="O107" s="13">
        <v>9</v>
      </c>
      <c r="P107" s="92">
        <v>364.5</v>
      </c>
      <c r="Q107" s="14">
        <f t="shared" si="11"/>
        <v>40.5</v>
      </c>
      <c r="R107" s="13">
        <v>167</v>
      </c>
      <c r="S107" s="92">
        <v>10587.9</v>
      </c>
      <c r="T107" s="16">
        <f t="shared" si="12"/>
        <v>63.400598802395209</v>
      </c>
    </row>
    <row r="108" spans="1:20">
      <c r="A108" s="113"/>
      <c r="B108" s="12" t="s">
        <v>109</v>
      </c>
      <c r="C108" s="13">
        <v>43</v>
      </c>
      <c r="D108" s="92">
        <v>3147</v>
      </c>
      <c r="E108" s="14">
        <f>D108/C108</f>
        <v>73.186046511627907</v>
      </c>
      <c r="F108" s="13">
        <v>47</v>
      </c>
      <c r="G108" s="92">
        <v>3618</v>
      </c>
      <c r="H108" s="14">
        <f t="shared" si="13"/>
        <v>76.978723404255319</v>
      </c>
      <c r="I108" s="13">
        <v>25</v>
      </c>
      <c r="J108" s="92">
        <v>2138.5999999999995</v>
      </c>
      <c r="K108" s="14">
        <f t="shared" si="14"/>
        <v>85.543999999999983</v>
      </c>
      <c r="L108" s="13">
        <v>20</v>
      </c>
      <c r="M108" s="92">
        <v>1168.2</v>
      </c>
      <c r="N108" s="14">
        <f t="shared" si="10"/>
        <v>58.410000000000004</v>
      </c>
      <c r="O108" s="13">
        <v>5</v>
      </c>
      <c r="P108" s="92">
        <v>134.5</v>
      </c>
      <c r="Q108" s="14">
        <f t="shared" si="11"/>
        <v>26.9</v>
      </c>
      <c r="R108" s="13">
        <v>140</v>
      </c>
      <c r="S108" s="92">
        <v>10206.299999999999</v>
      </c>
      <c r="T108" s="16">
        <f t="shared" si="12"/>
        <v>72.902142857142849</v>
      </c>
    </row>
    <row r="109" spans="1:20">
      <c r="A109" s="113"/>
      <c r="B109" s="12" t="s">
        <v>110</v>
      </c>
      <c r="C109" s="15"/>
      <c r="D109" s="91"/>
      <c r="E109" s="14"/>
      <c r="F109" s="15"/>
      <c r="G109" s="91"/>
      <c r="H109" s="14"/>
      <c r="I109" s="15"/>
      <c r="J109" s="91"/>
      <c r="K109" s="14"/>
      <c r="L109" s="13">
        <v>1</v>
      </c>
      <c r="M109" s="92">
        <v>33.5</v>
      </c>
      <c r="N109" s="14">
        <f t="shared" si="10"/>
        <v>33.5</v>
      </c>
      <c r="O109" s="15"/>
      <c r="P109" s="91"/>
      <c r="Q109" s="14"/>
      <c r="R109" s="13">
        <v>1</v>
      </c>
      <c r="S109" s="92">
        <v>33.5</v>
      </c>
      <c r="T109" s="16">
        <f t="shared" si="12"/>
        <v>33.5</v>
      </c>
    </row>
    <row r="110" spans="1:20">
      <c r="A110" s="113"/>
      <c r="B110" s="12" t="s">
        <v>111</v>
      </c>
      <c r="C110" s="13">
        <v>12</v>
      </c>
      <c r="D110" s="92">
        <v>707.76</v>
      </c>
      <c r="E110" s="14">
        <f>D110/C110</f>
        <v>58.98</v>
      </c>
      <c r="F110" s="13">
        <v>17</v>
      </c>
      <c r="G110" s="92">
        <v>1050.0999999999999</v>
      </c>
      <c r="H110" s="14">
        <f t="shared" si="13"/>
        <v>61.770588235294113</v>
      </c>
      <c r="I110" s="13">
        <v>10</v>
      </c>
      <c r="J110" s="92">
        <v>473.6</v>
      </c>
      <c r="K110" s="14">
        <f t="shared" si="14"/>
        <v>47.36</v>
      </c>
      <c r="L110" s="13">
        <v>2</v>
      </c>
      <c r="M110" s="92">
        <v>95.3</v>
      </c>
      <c r="N110" s="14">
        <f t="shared" si="10"/>
        <v>47.65</v>
      </c>
      <c r="O110" s="15"/>
      <c r="P110" s="91"/>
      <c r="Q110" s="14"/>
      <c r="R110" s="13">
        <v>41</v>
      </c>
      <c r="S110" s="92">
        <v>2326.7599999999998</v>
      </c>
      <c r="T110" s="16">
        <f t="shared" si="12"/>
        <v>56.750243902439017</v>
      </c>
    </row>
    <row r="111" spans="1:20">
      <c r="A111" s="113"/>
      <c r="B111" s="12" t="s">
        <v>112</v>
      </c>
      <c r="C111" s="15"/>
      <c r="D111" s="91"/>
      <c r="E111" s="14"/>
      <c r="F111" s="15"/>
      <c r="G111" s="91"/>
      <c r="H111" s="14"/>
      <c r="I111" s="15"/>
      <c r="J111" s="91"/>
      <c r="K111" s="14"/>
      <c r="L111" s="13">
        <v>1</v>
      </c>
      <c r="M111" s="92">
        <v>29</v>
      </c>
      <c r="N111" s="14">
        <f t="shared" si="10"/>
        <v>29</v>
      </c>
      <c r="O111" s="13">
        <v>1</v>
      </c>
      <c r="P111" s="92">
        <v>81.5</v>
      </c>
      <c r="Q111" s="14">
        <f t="shared" si="11"/>
        <v>81.5</v>
      </c>
      <c r="R111" s="13">
        <v>2</v>
      </c>
      <c r="S111" s="92">
        <v>110.5</v>
      </c>
      <c r="T111" s="16">
        <f t="shared" si="12"/>
        <v>55.25</v>
      </c>
    </row>
    <row r="112" spans="1:20">
      <c r="A112" s="113"/>
      <c r="B112" s="12" t="s">
        <v>113</v>
      </c>
      <c r="C112" s="13">
        <v>23</v>
      </c>
      <c r="D112" s="92">
        <v>1353.1</v>
      </c>
      <c r="E112" s="14">
        <f>D112/C112</f>
        <v>58.830434782608691</v>
      </c>
      <c r="F112" s="13">
        <v>24</v>
      </c>
      <c r="G112" s="92">
        <v>2004.8999999999999</v>
      </c>
      <c r="H112" s="14">
        <f t="shared" si="13"/>
        <v>83.537499999999994</v>
      </c>
      <c r="I112" s="13">
        <v>29</v>
      </c>
      <c r="J112" s="92">
        <v>2051.3999999999996</v>
      </c>
      <c r="K112" s="14">
        <f t="shared" si="14"/>
        <v>70.737931034482742</v>
      </c>
      <c r="L112" s="13">
        <v>25</v>
      </c>
      <c r="M112" s="92">
        <v>1673.4999999999998</v>
      </c>
      <c r="N112" s="14">
        <f t="shared" si="10"/>
        <v>66.94</v>
      </c>
      <c r="O112" s="15"/>
      <c r="P112" s="91"/>
      <c r="Q112" s="14"/>
      <c r="R112" s="13">
        <v>101</v>
      </c>
      <c r="S112" s="92">
        <v>7082.9</v>
      </c>
      <c r="T112" s="16">
        <f t="shared" si="12"/>
        <v>70.127722772277224</v>
      </c>
    </row>
    <row r="113" spans="1:20">
      <c r="A113" s="113"/>
      <c r="B113" s="12" t="s">
        <v>114</v>
      </c>
      <c r="C113" s="13">
        <v>4</v>
      </c>
      <c r="D113" s="92">
        <v>233.3</v>
      </c>
      <c r="E113" s="14">
        <f>D113/C113</f>
        <v>58.325000000000003</v>
      </c>
      <c r="F113" s="13">
        <v>1</v>
      </c>
      <c r="G113" s="92">
        <v>68.599999999999994</v>
      </c>
      <c r="H113" s="14">
        <f t="shared" si="13"/>
        <v>68.599999999999994</v>
      </c>
      <c r="I113" s="13">
        <v>1</v>
      </c>
      <c r="J113" s="92">
        <v>49</v>
      </c>
      <c r="K113" s="14">
        <f t="shared" si="14"/>
        <v>49</v>
      </c>
      <c r="L113" s="13">
        <v>2</v>
      </c>
      <c r="M113" s="92">
        <v>114</v>
      </c>
      <c r="N113" s="14">
        <f t="shared" si="10"/>
        <v>57</v>
      </c>
      <c r="O113" s="15"/>
      <c r="P113" s="91"/>
      <c r="Q113" s="14"/>
      <c r="R113" s="13">
        <v>8</v>
      </c>
      <c r="S113" s="92">
        <v>464.9</v>
      </c>
      <c r="T113" s="16">
        <f t="shared" si="12"/>
        <v>58.112499999999997</v>
      </c>
    </row>
    <row r="114" spans="1:20">
      <c r="A114" s="113"/>
      <c r="B114" s="12" t="s">
        <v>115</v>
      </c>
      <c r="C114" s="13">
        <v>4</v>
      </c>
      <c r="D114" s="92">
        <v>374.5</v>
      </c>
      <c r="E114" s="14">
        <f>D114/C114</f>
        <v>93.625</v>
      </c>
      <c r="F114" s="13">
        <v>1</v>
      </c>
      <c r="G114" s="92">
        <v>97.8</v>
      </c>
      <c r="H114" s="14">
        <f t="shared" si="13"/>
        <v>97.8</v>
      </c>
      <c r="I114" s="13">
        <v>1</v>
      </c>
      <c r="J114" s="92">
        <v>17.5</v>
      </c>
      <c r="K114" s="14">
        <f t="shared" si="14"/>
        <v>17.5</v>
      </c>
      <c r="L114" s="15"/>
      <c r="M114" s="91"/>
      <c r="N114" s="14"/>
      <c r="O114" s="13">
        <v>1</v>
      </c>
      <c r="P114" s="92">
        <v>61</v>
      </c>
      <c r="Q114" s="14">
        <f t="shared" si="11"/>
        <v>61</v>
      </c>
      <c r="R114" s="13">
        <v>7</v>
      </c>
      <c r="S114" s="92">
        <v>550.79999999999995</v>
      </c>
      <c r="T114" s="16">
        <f t="shared" si="12"/>
        <v>78.685714285714283</v>
      </c>
    </row>
    <row r="115" spans="1:20">
      <c r="A115" s="113"/>
      <c r="B115" s="12" t="s">
        <v>116</v>
      </c>
      <c r="C115" s="15"/>
      <c r="D115" s="91"/>
      <c r="E115" s="14"/>
      <c r="F115" s="15"/>
      <c r="G115" s="91"/>
      <c r="H115" s="14"/>
      <c r="I115" s="15"/>
      <c r="J115" s="91"/>
      <c r="K115" s="14"/>
      <c r="L115" s="13">
        <v>1</v>
      </c>
      <c r="M115" s="92">
        <v>242.5</v>
      </c>
      <c r="N115" s="14">
        <f t="shared" si="10"/>
        <v>242.5</v>
      </c>
      <c r="O115" s="15"/>
      <c r="P115" s="91"/>
      <c r="Q115" s="14"/>
      <c r="R115" s="13">
        <v>1</v>
      </c>
      <c r="S115" s="92">
        <v>242.5</v>
      </c>
      <c r="T115" s="16">
        <f t="shared" si="12"/>
        <v>242.5</v>
      </c>
    </row>
    <row r="116" spans="1:20">
      <c r="A116" s="113"/>
      <c r="B116" s="12" t="s">
        <v>117</v>
      </c>
      <c r="C116" s="13">
        <v>1</v>
      </c>
      <c r="D116" s="92">
        <v>74.5</v>
      </c>
      <c r="E116" s="14">
        <f>D116/C116</f>
        <v>74.5</v>
      </c>
      <c r="F116" s="15"/>
      <c r="G116" s="91"/>
      <c r="H116" s="14"/>
      <c r="I116" s="15"/>
      <c r="J116" s="91"/>
      <c r="K116" s="14"/>
      <c r="L116" s="15"/>
      <c r="M116" s="91"/>
      <c r="N116" s="14"/>
      <c r="O116" s="15"/>
      <c r="P116" s="91"/>
      <c r="Q116" s="14"/>
      <c r="R116" s="13">
        <v>1</v>
      </c>
      <c r="S116" s="92">
        <v>74.5</v>
      </c>
      <c r="T116" s="16">
        <f t="shared" si="12"/>
        <v>74.5</v>
      </c>
    </row>
    <row r="117" spans="1:20">
      <c r="A117" s="113"/>
      <c r="B117" s="12" t="s">
        <v>118</v>
      </c>
      <c r="C117" s="13">
        <v>2</v>
      </c>
      <c r="D117" s="92">
        <v>157.5</v>
      </c>
      <c r="E117" s="14">
        <f>D117/C117</f>
        <v>78.75</v>
      </c>
      <c r="F117" s="15"/>
      <c r="G117" s="91"/>
      <c r="H117" s="14"/>
      <c r="I117" s="15"/>
      <c r="J117" s="91"/>
      <c r="K117" s="14"/>
      <c r="L117" s="15"/>
      <c r="M117" s="91"/>
      <c r="N117" s="14"/>
      <c r="O117" s="15"/>
      <c r="P117" s="91"/>
      <c r="Q117" s="14"/>
      <c r="R117" s="13">
        <v>2</v>
      </c>
      <c r="S117" s="92">
        <v>157.5</v>
      </c>
      <c r="T117" s="16">
        <f t="shared" si="12"/>
        <v>78.75</v>
      </c>
    </row>
    <row r="118" spans="1:20">
      <c r="A118" s="113"/>
      <c r="B118" s="12" t="s">
        <v>119</v>
      </c>
      <c r="C118" s="13">
        <v>9</v>
      </c>
      <c r="D118" s="92">
        <v>199.5</v>
      </c>
      <c r="E118" s="14">
        <f>D118/C118</f>
        <v>22.166666666666668</v>
      </c>
      <c r="F118" s="13">
        <v>6</v>
      </c>
      <c r="G118" s="92">
        <v>271.8</v>
      </c>
      <c r="H118" s="14">
        <f t="shared" si="13"/>
        <v>45.300000000000004</v>
      </c>
      <c r="I118" s="13">
        <v>8</v>
      </c>
      <c r="J118" s="92">
        <v>249.5</v>
      </c>
      <c r="K118" s="14">
        <f t="shared" si="14"/>
        <v>31.1875</v>
      </c>
      <c r="L118" s="13">
        <v>1</v>
      </c>
      <c r="M118" s="92">
        <v>27.5</v>
      </c>
      <c r="N118" s="14">
        <f t="shared" si="10"/>
        <v>27.5</v>
      </c>
      <c r="O118" s="15"/>
      <c r="P118" s="91"/>
      <c r="Q118" s="14"/>
      <c r="R118" s="13">
        <v>24</v>
      </c>
      <c r="S118" s="92">
        <v>748.3</v>
      </c>
      <c r="T118" s="16">
        <f t="shared" si="12"/>
        <v>31.179166666666664</v>
      </c>
    </row>
    <row r="119" spans="1:20">
      <c r="A119" s="113"/>
      <c r="B119" s="12" t="s">
        <v>120</v>
      </c>
      <c r="C119" s="15"/>
      <c r="D119" s="91"/>
      <c r="E119" s="14"/>
      <c r="F119" s="15"/>
      <c r="G119" s="91"/>
      <c r="H119" s="14"/>
      <c r="I119" s="15"/>
      <c r="J119" s="91"/>
      <c r="K119" s="14"/>
      <c r="L119" s="15"/>
      <c r="M119" s="91"/>
      <c r="N119" s="14"/>
      <c r="O119" s="13">
        <v>1</v>
      </c>
      <c r="P119" s="92">
        <v>24</v>
      </c>
      <c r="Q119" s="14">
        <f t="shared" si="11"/>
        <v>24</v>
      </c>
      <c r="R119" s="13">
        <v>1</v>
      </c>
      <c r="S119" s="92">
        <v>24</v>
      </c>
      <c r="T119" s="16">
        <f t="shared" si="12"/>
        <v>24</v>
      </c>
    </row>
    <row r="120" spans="1:20">
      <c r="A120" s="113"/>
      <c r="B120" s="12" t="s">
        <v>121</v>
      </c>
      <c r="C120" s="15"/>
      <c r="D120" s="91"/>
      <c r="E120" s="14"/>
      <c r="F120" s="15"/>
      <c r="G120" s="91"/>
      <c r="H120" s="14"/>
      <c r="I120" s="15"/>
      <c r="J120" s="91"/>
      <c r="K120" s="14"/>
      <c r="L120" s="13">
        <v>1</v>
      </c>
      <c r="M120" s="92">
        <v>196</v>
      </c>
      <c r="N120" s="14">
        <f t="shared" si="10"/>
        <v>196</v>
      </c>
      <c r="O120" s="15"/>
      <c r="P120" s="91"/>
      <c r="Q120" s="14"/>
      <c r="R120" s="13">
        <v>1</v>
      </c>
      <c r="S120" s="92">
        <v>196</v>
      </c>
      <c r="T120" s="16">
        <f t="shared" si="12"/>
        <v>196</v>
      </c>
    </row>
    <row r="121" spans="1:20">
      <c r="A121" s="113"/>
      <c r="B121" s="12" t="s">
        <v>122</v>
      </c>
      <c r="C121" s="15"/>
      <c r="D121" s="91"/>
      <c r="E121" s="14"/>
      <c r="F121" s="15"/>
      <c r="G121" s="91"/>
      <c r="H121" s="14"/>
      <c r="I121" s="15"/>
      <c r="J121" s="91"/>
      <c r="K121" s="14"/>
      <c r="L121" s="13">
        <v>1</v>
      </c>
      <c r="M121" s="92">
        <v>242.5</v>
      </c>
      <c r="N121" s="14">
        <f t="shared" si="10"/>
        <v>242.5</v>
      </c>
      <c r="O121" s="15"/>
      <c r="P121" s="91"/>
      <c r="Q121" s="14"/>
      <c r="R121" s="13">
        <v>1</v>
      </c>
      <c r="S121" s="92">
        <v>242.5</v>
      </c>
      <c r="T121" s="16">
        <f t="shared" si="12"/>
        <v>242.5</v>
      </c>
    </row>
    <row r="122" spans="1:20">
      <c r="A122" s="113"/>
      <c r="B122" s="12" t="s">
        <v>123</v>
      </c>
      <c r="C122" s="13">
        <v>14</v>
      </c>
      <c r="D122" s="92">
        <v>798.5</v>
      </c>
      <c r="E122" s="14">
        <f t="shared" ref="E122:E131" si="16">D122/C122</f>
        <v>57.035714285714285</v>
      </c>
      <c r="F122" s="13">
        <v>10</v>
      </c>
      <c r="G122" s="92">
        <v>518.79999999999995</v>
      </c>
      <c r="H122" s="14">
        <f t="shared" si="13"/>
        <v>51.879999999999995</v>
      </c>
      <c r="I122" s="13">
        <v>14</v>
      </c>
      <c r="J122" s="92">
        <v>404.5</v>
      </c>
      <c r="K122" s="14">
        <f t="shared" si="14"/>
        <v>28.892857142857142</v>
      </c>
      <c r="L122" s="15"/>
      <c r="M122" s="91"/>
      <c r="N122" s="14"/>
      <c r="O122" s="15"/>
      <c r="P122" s="91"/>
      <c r="Q122" s="14"/>
      <c r="R122" s="13">
        <v>38</v>
      </c>
      <c r="S122" s="92">
        <v>1721.8</v>
      </c>
      <c r="T122" s="16">
        <f t="shared" si="12"/>
        <v>45.310526315789474</v>
      </c>
    </row>
    <row r="123" spans="1:20">
      <c r="A123" s="113"/>
      <c r="B123" s="12" t="s">
        <v>124</v>
      </c>
      <c r="C123" s="13">
        <v>116</v>
      </c>
      <c r="D123" s="92">
        <v>5069.300000000002</v>
      </c>
      <c r="E123" s="14">
        <f t="shared" si="16"/>
        <v>43.700862068965534</v>
      </c>
      <c r="F123" s="13">
        <v>131</v>
      </c>
      <c r="G123" s="92">
        <v>6293.0000000000045</v>
      </c>
      <c r="H123" s="14">
        <f t="shared" si="13"/>
        <v>48.038167938931331</v>
      </c>
      <c r="I123" s="15"/>
      <c r="J123" s="91"/>
      <c r="K123" s="14"/>
      <c r="L123" s="15"/>
      <c r="M123" s="91"/>
      <c r="N123" s="14"/>
      <c r="O123" s="15"/>
      <c r="P123" s="91"/>
      <c r="Q123" s="14"/>
      <c r="R123" s="13">
        <v>247</v>
      </c>
      <c r="S123" s="92">
        <v>11362.300000000007</v>
      </c>
      <c r="T123" s="16">
        <f t="shared" si="12"/>
        <v>46.00121457489881</v>
      </c>
    </row>
    <row r="124" spans="1:20">
      <c r="A124" s="113"/>
      <c r="B124" s="12" t="s">
        <v>125</v>
      </c>
      <c r="C124" s="13">
        <v>9</v>
      </c>
      <c r="D124" s="92">
        <v>687.80000000000007</v>
      </c>
      <c r="E124" s="14">
        <f t="shared" si="16"/>
        <v>76.422222222222231</v>
      </c>
      <c r="F124" s="13">
        <v>18</v>
      </c>
      <c r="G124" s="92">
        <v>1678.5</v>
      </c>
      <c r="H124" s="14">
        <f t="shared" si="13"/>
        <v>93.25</v>
      </c>
      <c r="I124" s="13">
        <v>3</v>
      </c>
      <c r="J124" s="92">
        <v>186.2</v>
      </c>
      <c r="K124" s="14">
        <f t="shared" si="14"/>
        <v>62.066666666666663</v>
      </c>
      <c r="L124" s="13">
        <v>5</v>
      </c>
      <c r="M124" s="92">
        <v>270.39999999999998</v>
      </c>
      <c r="N124" s="14">
        <f t="shared" si="10"/>
        <v>54.08</v>
      </c>
      <c r="O124" s="13">
        <v>6</v>
      </c>
      <c r="P124" s="92">
        <v>323.09999999999997</v>
      </c>
      <c r="Q124" s="14">
        <f t="shared" si="11"/>
        <v>53.849999999999994</v>
      </c>
      <c r="R124" s="13">
        <v>41</v>
      </c>
      <c r="S124" s="92">
        <v>3146</v>
      </c>
      <c r="T124" s="16">
        <f t="shared" si="12"/>
        <v>76.731707317073173</v>
      </c>
    </row>
    <row r="125" spans="1:20">
      <c r="A125" s="115"/>
      <c r="B125" s="12" t="s">
        <v>126</v>
      </c>
      <c r="C125" s="13">
        <v>9</v>
      </c>
      <c r="D125" s="92">
        <v>687.80000000000007</v>
      </c>
      <c r="E125" s="14">
        <f t="shared" si="16"/>
        <v>76.422222222222231</v>
      </c>
      <c r="F125" s="13">
        <v>17</v>
      </c>
      <c r="G125" s="92">
        <v>1641.7</v>
      </c>
      <c r="H125" s="14">
        <f t="shared" si="13"/>
        <v>96.570588235294125</v>
      </c>
      <c r="I125" s="13">
        <v>5</v>
      </c>
      <c r="J125" s="92">
        <v>327.7</v>
      </c>
      <c r="K125" s="14">
        <f t="shared" si="14"/>
        <v>65.539999999999992</v>
      </c>
      <c r="L125" s="13">
        <v>8</v>
      </c>
      <c r="M125" s="92">
        <v>552.70000000000005</v>
      </c>
      <c r="N125" s="14">
        <f t="shared" si="10"/>
        <v>69.087500000000006</v>
      </c>
      <c r="O125" s="13">
        <v>6</v>
      </c>
      <c r="P125" s="92">
        <v>323.09999999999997</v>
      </c>
      <c r="Q125" s="14">
        <f t="shared" si="11"/>
        <v>53.849999999999994</v>
      </c>
      <c r="R125" s="13">
        <v>45</v>
      </c>
      <c r="S125" s="92">
        <v>3532.9999999999995</v>
      </c>
      <c r="T125" s="16">
        <f t="shared" si="12"/>
        <v>78.511111111111106</v>
      </c>
    </row>
    <row r="126" spans="1:20" ht="14" customHeight="1">
      <c r="A126" s="116" t="s">
        <v>149</v>
      </c>
      <c r="B126" s="12" t="s">
        <v>127</v>
      </c>
      <c r="C126" s="13">
        <v>3</v>
      </c>
      <c r="D126" s="92">
        <v>342.5</v>
      </c>
      <c r="E126" s="14">
        <f t="shared" si="16"/>
        <v>114.16666666666667</v>
      </c>
      <c r="F126" s="13">
        <v>2</v>
      </c>
      <c r="G126" s="92">
        <v>224.3</v>
      </c>
      <c r="H126" s="14">
        <f t="shared" si="13"/>
        <v>112.15</v>
      </c>
      <c r="I126" s="15"/>
      <c r="J126" s="91"/>
      <c r="K126" s="14"/>
      <c r="L126" s="15"/>
      <c r="M126" s="91"/>
      <c r="N126" s="14"/>
      <c r="O126" s="15"/>
      <c r="P126" s="91"/>
      <c r="Q126" s="14"/>
      <c r="R126" s="13">
        <v>5</v>
      </c>
      <c r="S126" s="92">
        <v>566.79999999999995</v>
      </c>
      <c r="T126" s="16">
        <f t="shared" si="12"/>
        <v>113.35999999999999</v>
      </c>
    </row>
    <row r="127" spans="1:20">
      <c r="A127" s="113"/>
      <c r="B127" s="12" t="s">
        <v>128</v>
      </c>
      <c r="C127" s="13">
        <v>1</v>
      </c>
      <c r="D127" s="92">
        <v>16</v>
      </c>
      <c r="E127" s="14">
        <f t="shared" si="16"/>
        <v>16</v>
      </c>
      <c r="F127" s="15"/>
      <c r="G127" s="91"/>
      <c r="H127" s="14"/>
      <c r="I127" s="15"/>
      <c r="J127" s="91"/>
      <c r="K127" s="14"/>
      <c r="L127" s="15"/>
      <c r="M127" s="91"/>
      <c r="N127" s="14"/>
      <c r="O127" s="15"/>
      <c r="P127" s="91"/>
      <c r="Q127" s="14"/>
      <c r="R127" s="13">
        <v>1</v>
      </c>
      <c r="S127" s="92">
        <v>16</v>
      </c>
      <c r="T127" s="16">
        <f t="shared" si="12"/>
        <v>16</v>
      </c>
    </row>
    <row r="128" spans="1:20">
      <c r="A128" s="113"/>
      <c r="B128" s="12" t="s">
        <v>129</v>
      </c>
      <c r="C128" s="13">
        <v>16</v>
      </c>
      <c r="D128" s="92">
        <v>828.7</v>
      </c>
      <c r="E128" s="14">
        <f t="shared" si="16"/>
        <v>51.793750000000003</v>
      </c>
      <c r="F128" s="15"/>
      <c r="G128" s="91"/>
      <c r="H128" s="14"/>
      <c r="I128" s="15"/>
      <c r="J128" s="91"/>
      <c r="K128" s="14"/>
      <c r="L128" s="15"/>
      <c r="M128" s="91"/>
      <c r="N128" s="14"/>
      <c r="O128" s="15"/>
      <c r="P128" s="91"/>
      <c r="Q128" s="14"/>
      <c r="R128" s="13">
        <v>16</v>
      </c>
      <c r="S128" s="92">
        <v>828.7</v>
      </c>
      <c r="T128" s="16">
        <f t="shared" si="12"/>
        <v>51.793750000000003</v>
      </c>
    </row>
    <row r="129" spans="1:20">
      <c r="A129" s="113"/>
      <c r="B129" s="12" t="s">
        <v>130</v>
      </c>
      <c r="C129" s="13">
        <v>2</v>
      </c>
      <c r="D129" s="92">
        <v>113.5</v>
      </c>
      <c r="E129" s="14">
        <f t="shared" si="16"/>
        <v>56.75</v>
      </c>
      <c r="F129" s="13">
        <v>1</v>
      </c>
      <c r="G129" s="92">
        <v>28</v>
      </c>
      <c r="H129" s="14">
        <f t="shared" si="13"/>
        <v>28</v>
      </c>
      <c r="I129" s="13">
        <v>1</v>
      </c>
      <c r="J129" s="92">
        <v>44</v>
      </c>
      <c r="K129" s="14">
        <f t="shared" si="14"/>
        <v>44</v>
      </c>
      <c r="L129" s="15"/>
      <c r="M129" s="91"/>
      <c r="N129" s="14"/>
      <c r="O129" s="13">
        <v>2</v>
      </c>
      <c r="P129" s="92">
        <v>128</v>
      </c>
      <c r="Q129" s="14">
        <f t="shared" si="11"/>
        <v>64</v>
      </c>
      <c r="R129" s="13">
        <v>6</v>
      </c>
      <c r="S129" s="92">
        <v>313.5</v>
      </c>
      <c r="T129" s="16">
        <f t="shared" si="12"/>
        <v>52.25</v>
      </c>
    </row>
    <row r="130" spans="1:20">
      <c r="A130" s="113"/>
      <c r="B130" s="12" t="s">
        <v>131</v>
      </c>
      <c r="C130" s="13">
        <v>3</v>
      </c>
      <c r="D130" s="92">
        <v>137</v>
      </c>
      <c r="E130" s="14">
        <f t="shared" si="16"/>
        <v>45.666666666666664</v>
      </c>
      <c r="F130" s="13">
        <v>7</v>
      </c>
      <c r="G130" s="92">
        <v>225.5</v>
      </c>
      <c r="H130" s="14">
        <f t="shared" si="13"/>
        <v>32.214285714285715</v>
      </c>
      <c r="I130" s="13">
        <v>3</v>
      </c>
      <c r="J130" s="92">
        <v>147.5</v>
      </c>
      <c r="K130" s="14">
        <f t="shared" si="14"/>
        <v>49.166666666666664</v>
      </c>
      <c r="L130" s="15"/>
      <c r="M130" s="91"/>
      <c r="N130" s="14"/>
      <c r="O130" s="15"/>
      <c r="P130" s="91"/>
      <c r="Q130" s="14"/>
      <c r="R130" s="13">
        <v>13</v>
      </c>
      <c r="S130" s="92">
        <v>510</v>
      </c>
      <c r="T130" s="16">
        <f t="shared" si="12"/>
        <v>39.230769230769234</v>
      </c>
    </row>
    <row r="131" spans="1:20">
      <c r="A131" s="113"/>
      <c r="B131" s="12" t="s">
        <v>132</v>
      </c>
      <c r="C131" s="13">
        <v>9</v>
      </c>
      <c r="D131" s="92">
        <v>310.3</v>
      </c>
      <c r="E131" s="14">
        <f t="shared" si="16"/>
        <v>34.477777777777781</v>
      </c>
      <c r="F131" s="13">
        <v>8</v>
      </c>
      <c r="G131" s="92">
        <v>301.3</v>
      </c>
      <c r="H131" s="14">
        <f t="shared" si="13"/>
        <v>37.662500000000001</v>
      </c>
      <c r="I131" s="13">
        <v>5</v>
      </c>
      <c r="J131" s="92">
        <v>130.5</v>
      </c>
      <c r="K131" s="14">
        <f t="shared" si="14"/>
        <v>26.1</v>
      </c>
      <c r="L131" s="13">
        <v>2</v>
      </c>
      <c r="M131" s="92">
        <v>52</v>
      </c>
      <c r="N131" s="14">
        <f t="shared" si="10"/>
        <v>26</v>
      </c>
      <c r="O131" s="13">
        <v>1</v>
      </c>
      <c r="P131" s="92">
        <v>18.5</v>
      </c>
      <c r="Q131" s="14">
        <f t="shared" si="11"/>
        <v>18.5</v>
      </c>
      <c r="R131" s="13">
        <v>25</v>
      </c>
      <c r="S131" s="92">
        <v>812.6</v>
      </c>
      <c r="T131" s="16">
        <f t="shared" si="12"/>
        <v>32.503999999999998</v>
      </c>
    </row>
    <row r="132" spans="1:20">
      <c r="A132" s="113"/>
      <c r="B132" s="12" t="s">
        <v>133</v>
      </c>
      <c r="C132" s="15"/>
      <c r="D132" s="91"/>
      <c r="E132" s="14"/>
      <c r="F132" s="15"/>
      <c r="G132" s="91"/>
      <c r="H132" s="14"/>
      <c r="I132" s="15"/>
      <c r="J132" s="91"/>
      <c r="K132" s="14"/>
      <c r="L132" s="13">
        <v>1</v>
      </c>
      <c r="M132" s="92">
        <v>242.5</v>
      </c>
      <c r="N132" s="14">
        <f t="shared" si="10"/>
        <v>242.5</v>
      </c>
      <c r="O132" s="15"/>
      <c r="P132" s="91"/>
      <c r="Q132" s="14"/>
      <c r="R132" s="13">
        <v>1</v>
      </c>
      <c r="S132" s="92">
        <v>242.5</v>
      </c>
      <c r="T132" s="16">
        <f t="shared" si="12"/>
        <v>242.5</v>
      </c>
    </row>
    <row r="133" spans="1:20">
      <c r="A133" s="113"/>
      <c r="B133" s="12" t="s">
        <v>134</v>
      </c>
      <c r="C133" s="15"/>
      <c r="D133" s="91"/>
      <c r="E133" s="14"/>
      <c r="F133" s="15"/>
      <c r="G133" s="91"/>
      <c r="H133" s="14"/>
      <c r="I133" s="15"/>
      <c r="J133" s="91"/>
      <c r="K133" s="14"/>
      <c r="L133" s="13">
        <v>6</v>
      </c>
      <c r="M133" s="92">
        <v>195</v>
      </c>
      <c r="N133" s="14">
        <f t="shared" ref="N133:N148" si="17">M133/L133</f>
        <v>32.5</v>
      </c>
      <c r="O133" s="15"/>
      <c r="P133" s="91"/>
      <c r="Q133" s="14"/>
      <c r="R133" s="13">
        <v>6</v>
      </c>
      <c r="S133" s="92">
        <v>195</v>
      </c>
      <c r="T133" s="16">
        <f t="shared" ref="T133:T148" si="18">S133/R133</f>
        <v>32.5</v>
      </c>
    </row>
    <row r="134" spans="1:20">
      <c r="A134" s="113"/>
      <c r="B134" s="12" t="s">
        <v>135</v>
      </c>
      <c r="C134" s="15"/>
      <c r="D134" s="91"/>
      <c r="E134" s="14"/>
      <c r="F134" s="15"/>
      <c r="G134" s="91"/>
      <c r="H134" s="14"/>
      <c r="I134" s="15"/>
      <c r="J134" s="91"/>
      <c r="K134" s="14"/>
      <c r="L134" s="13">
        <v>1</v>
      </c>
      <c r="M134" s="92">
        <v>242.5</v>
      </c>
      <c r="N134" s="14">
        <f t="shared" si="17"/>
        <v>242.5</v>
      </c>
      <c r="O134" s="15"/>
      <c r="P134" s="91"/>
      <c r="Q134" s="14"/>
      <c r="R134" s="13">
        <v>1</v>
      </c>
      <c r="S134" s="92">
        <v>242.5</v>
      </c>
      <c r="T134" s="16">
        <f t="shared" si="18"/>
        <v>242.5</v>
      </c>
    </row>
    <row r="135" spans="1:20">
      <c r="A135" s="113"/>
      <c r="B135" s="12" t="s">
        <v>136</v>
      </c>
      <c r="C135" s="15"/>
      <c r="D135" s="91"/>
      <c r="E135" s="14"/>
      <c r="F135" s="15"/>
      <c r="G135" s="91"/>
      <c r="H135" s="14"/>
      <c r="I135" s="15"/>
      <c r="J135" s="91"/>
      <c r="K135" s="14"/>
      <c r="L135" s="13">
        <v>1</v>
      </c>
      <c r="M135" s="92">
        <v>242.5</v>
      </c>
      <c r="N135" s="14">
        <f t="shared" si="17"/>
        <v>242.5</v>
      </c>
      <c r="O135" s="15"/>
      <c r="P135" s="91"/>
      <c r="Q135" s="14"/>
      <c r="R135" s="13">
        <v>1</v>
      </c>
      <c r="S135" s="92">
        <v>242.5</v>
      </c>
      <c r="T135" s="16">
        <f t="shared" si="18"/>
        <v>242.5</v>
      </c>
    </row>
    <row r="136" spans="1:20">
      <c r="A136" s="113"/>
      <c r="B136" s="12" t="s">
        <v>137</v>
      </c>
      <c r="C136" s="13">
        <v>12</v>
      </c>
      <c r="D136" s="92">
        <v>908.46</v>
      </c>
      <c r="E136" s="14">
        <f>D136/C136</f>
        <v>75.704999999999998</v>
      </c>
      <c r="F136" s="13">
        <v>9</v>
      </c>
      <c r="G136" s="92">
        <v>581.79999999999995</v>
      </c>
      <c r="H136" s="14">
        <f t="shared" ref="H136:H148" si="19">G136/F136</f>
        <v>64.644444444444446</v>
      </c>
      <c r="I136" s="13">
        <v>4</v>
      </c>
      <c r="J136" s="92">
        <v>333.5</v>
      </c>
      <c r="K136" s="14">
        <f t="shared" ref="K136:K148" si="20">J136/I136</f>
        <v>83.375</v>
      </c>
      <c r="L136" s="13">
        <v>2</v>
      </c>
      <c r="M136" s="92">
        <v>152.80000000000001</v>
      </c>
      <c r="N136" s="14">
        <f t="shared" si="17"/>
        <v>76.400000000000006</v>
      </c>
      <c r="O136" s="13">
        <v>1</v>
      </c>
      <c r="P136" s="92">
        <v>81.5</v>
      </c>
      <c r="Q136" s="14">
        <f t="shared" ref="Q136:Q148" si="21">P136/O136</f>
        <v>81.5</v>
      </c>
      <c r="R136" s="13">
        <v>28</v>
      </c>
      <c r="S136" s="92">
        <v>2058.06</v>
      </c>
      <c r="T136" s="16">
        <f t="shared" si="18"/>
        <v>73.502142857142857</v>
      </c>
    </row>
    <row r="137" spans="1:20">
      <c r="A137" s="113"/>
      <c r="B137" s="12" t="s">
        <v>96</v>
      </c>
      <c r="C137" s="15"/>
      <c r="D137" s="91"/>
      <c r="E137" s="14"/>
      <c r="F137" s="15"/>
      <c r="G137" s="91"/>
      <c r="H137" s="14"/>
      <c r="I137" s="15"/>
      <c r="J137" s="91"/>
      <c r="K137" s="14"/>
      <c r="L137" s="15"/>
      <c r="M137" s="91"/>
      <c r="N137" s="14"/>
      <c r="O137" s="13">
        <v>1</v>
      </c>
      <c r="P137" s="92">
        <v>25</v>
      </c>
      <c r="Q137" s="14">
        <f t="shared" si="21"/>
        <v>25</v>
      </c>
      <c r="R137" s="13">
        <v>1</v>
      </c>
      <c r="S137" s="92">
        <v>25</v>
      </c>
      <c r="T137" s="16">
        <f t="shared" si="18"/>
        <v>25</v>
      </c>
    </row>
    <row r="138" spans="1:20">
      <c r="A138" s="113"/>
      <c r="B138" s="12" t="s">
        <v>139</v>
      </c>
      <c r="C138" s="13">
        <v>18</v>
      </c>
      <c r="D138" s="92">
        <v>945.8</v>
      </c>
      <c r="E138" s="14">
        <f>D138/C138</f>
        <v>52.544444444444444</v>
      </c>
      <c r="F138" s="13">
        <v>17</v>
      </c>
      <c r="G138" s="92">
        <v>546.29999999999995</v>
      </c>
      <c r="H138" s="14">
        <f t="shared" si="19"/>
        <v>32.135294117647057</v>
      </c>
      <c r="I138" s="13">
        <v>12</v>
      </c>
      <c r="J138" s="92">
        <v>462.9</v>
      </c>
      <c r="K138" s="14">
        <f t="shared" si="20"/>
        <v>38.574999999999996</v>
      </c>
      <c r="L138" s="13">
        <v>2</v>
      </c>
      <c r="M138" s="92">
        <v>36</v>
      </c>
      <c r="N138" s="14">
        <f t="shared" si="17"/>
        <v>18</v>
      </c>
      <c r="O138" s="15"/>
      <c r="P138" s="91"/>
      <c r="Q138" s="14"/>
      <c r="R138" s="13">
        <v>49</v>
      </c>
      <c r="S138" s="92">
        <v>1990.9999999999998</v>
      </c>
      <c r="T138" s="16">
        <f t="shared" si="18"/>
        <v>40.632653061224488</v>
      </c>
    </row>
    <row r="139" spans="1:20">
      <c r="A139" s="113"/>
      <c r="B139" s="12" t="s">
        <v>140</v>
      </c>
      <c r="C139" s="13">
        <v>5</v>
      </c>
      <c r="D139" s="92">
        <v>417.5</v>
      </c>
      <c r="E139" s="14">
        <f>D139/C139</f>
        <v>83.5</v>
      </c>
      <c r="F139" s="15"/>
      <c r="G139" s="91"/>
      <c r="H139" s="14"/>
      <c r="I139" s="13">
        <v>1</v>
      </c>
      <c r="J139" s="92">
        <v>122.5</v>
      </c>
      <c r="K139" s="14">
        <f t="shared" si="20"/>
        <v>122.5</v>
      </c>
      <c r="L139" s="15"/>
      <c r="M139" s="91"/>
      <c r="N139" s="14"/>
      <c r="O139" s="15"/>
      <c r="P139" s="91"/>
      <c r="Q139" s="14"/>
      <c r="R139" s="13">
        <v>6</v>
      </c>
      <c r="S139" s="92">
        <v>540</v>
      </c>
      <c r="T139" s="16">
        <f t="shared" si="18"/>
        <v>90</v>
      </c>
    </row>
    <row r="140" spans="1:20">
      <c r="A140" s="113"/>
      <c r="B140" s="12" t="s">
        <v>98</v>
      </c>
      <c r="C140" s="13">
        <v>11</v>
      </c>
      <c r="D140" s="92">
        <v>844.5</v>
      </c>
      <c r="E140" s="14">
        <f>D140/C140</f>
        <v>76.772727272727266</v>
      </c>
      <c r="F140" s="13">
        <v>7</v>
      </c>
      <c r="G140" s="92">
        <v>509.6</v>
      </c>
      <c r="H140" s="14">
        <f t="shared" si="19"/>
        <v>72.8</v>
      </c>
      <c r="I140" s="13">
        <v>9</v>
      </c>
      <c r="J140" s="92">
        <v>627.6</v>
      </c>
      <c r="K140" s="14">
        <f t="shared" si="20"/>
        <v>69.733333333333334</v>
      </c>
      <c r="L140" s="13">
        <v>3</v>
      </c>
      <c r="M140" s="92">
        <v>289</v>
      </c>
      <c r="N140" s="14">
        <f t="shared" si="17"/>
        <v>96.333333333333329</v>
      </c>
      <c r="O140" s="15"/>
      <c r="P140" s="91"/>
      <c r="Q140" s="14"/>
      <c r="R140" s="13">
        <v>30</v>
      </c>
      <c r="S140" s="92">
        <v>2270.6999999999998</v>
      </c>
      <c r="T140" s="16">
        <f t="shared" si="18"/>
        <v>75.69</v>
      </c>
    </row>
    <row r="141" spans="1:20">
      <c r="A141" s="113"/>
      <c r="B141" s="12" t="s">
        <v>142</v>
      </c>
      <c r="C141" s="15"/>
      <c r="D141" s="91"/>
      <c r="E141" s="14"/>
      <c r="F141" s="13">
        <v>3</v>
      </c>
      <c r="G141" s="92">
        <v>310</v>
      </c>
      <c r="H141" s="14">
        <f t="shared" si="19"/>
        <v>103.33333333333333</v>
      </c>
      <c r="I141" s="15"/>
      <c r="J141" s="91"/>
      <c r="K141" s="14"/>
      <c r="L141" s="13">
        <v>1</v>
      </c>
      <c r="M141" s="92">
        <v>155.80000000000001</v>
      </c>
      <c r="N141" s="14">
        <f t="shared" si="17"/>
        <v>155.80000000000001</v>
      </c>
      <c r="O141" s="15"/>
      <c r="P141" s="91"/>
      <c r="Q141" s="14"/>
      <c r="R141" s="13">
        <v>4</v>
      </c>
      <c r="S141" s="92">
        <v>465.8</v>
      </c>
      <c r="T141" s="16">
        <f t="shared" si="18"/>
        <v>116.45</v>
      </c>
    </row>
    <row r="142" spans="1:20">
      <c r="A142" s="113"/>
      <c r="B142" s="12" t="s">
        <v>143</v>
      </c>
      <c r="C142" s="13">
        <v>1</v>
      </c>
      <c r="D142" s="92">
        <v>112</v>
      </c>
      <c r="E142" s="14">
        <f t="shared" ref="E142:E148" si="22">D142/C142</f>
        <v>112</v>
      </c>
      <c r="F142" s="13">
        <v>11</v>
      </c>
      <c r="G142" s="92">
        <v>909.6</v>
      </c>
      <c r="H142" s="14">
        <f t="shared" si="19"/>
        <v>82.690909090909088</v>
      </c>
      <c r="I142" s="13">
        <v>2</v>
      </c>
      <c r="J142" s="92">
        <v>123.75</v>
      </c>
      <c r="K142" s="14">
        <f t="shared" si="20"/>
        <v>61.875</v>
      </c>
      <c r="L142" s="13">
        <v>4</v>
      </c>
      <c r="M142" s="92">
        <v>474.3</v>
      </c>
      <c r="N142" s="14">
        <f t="shared" si="17"/>
        <v>118.575</v>
      </c>
      <c r="O142" s="13">
        <v>2</v>
      </c>
      <c r="P142" s="92">
        <v>141</v>
      </c>
      <c r="Q142" s="14">
        <f t="shared" si="21"/>
        <v>70.5</v>
      </c>
      <c r="R142" s="13">
        <v>20</v>
      </c>
      <c r="S142" s="92">
        <v>1760.6499999999999</v>
      </c>
      <c r="T142" s="16">
        <f t="shared" si="18"/>
        <v>88.032499999999999</v>
      </c>
    </row>
    <row r="143" spans="1:20">
      <c r="A143" s="113"/>
      <c r="B143" s="12" t="s">
        <v>144</v>
      </c>
      <c r="C143" s="13">
        <v>8</v>
      </c>
      <c r="D143" s="92">
        <v>1103.7</v>
      </c>
      <c r="E143" s="14">
        <f t="shared" si="22"/>
        <v>137.96250000000001</v>
      </c>
      <c r="F143" s="13">
        <v>8</v>
      </c>
      <c r="G143" s="92">
        <v>514</v>
      </c>
      <c r="H143" s="14">
        <f t="shared" si="19"/>
        <v>64.25</v>
      </c>
      <c r="I143" s="13">
        <v>5</v>
      </c>
      <c r="J143" s="92">
        <v>324</v>
      </c>
      <c r="K143" s="14">
        <f t="shared" si="20"/>
        <v>64.8</v>
      </c>
      <c r="L143" s="13">
        <v>2</v>
      </c>
      <c r="M143" s="92">
        <v>231.5</v>
      </c>
      <c r="N143" s="14">
        <f t="shared" si="17"/>
        <v>115.75</v>
      </c>
      <c r="O143" s="13">
        <v>4</v>
      </c>
      <c r="P143" s="92">
        <v>328</v>
      </c>
      <c r="Q143" s="14">
        <f t="shared" si="21"/>
        <v>82</v>
      </c>
      <c r="R143" s="13">
        <v>27</v>
      </c>
      <c r="S143" s="92">
        <v>2501.1999999999998</v>
      </c>
      <c r="T143" s="16">
        <f t="shared" si="18"/>
        <v>92.637037037037032</v>
      </c>
    </row>
    <row r="144" spans="1:20">
      <c r="A144" s="113"/>
      <c r="B144" s="12" t="s">
        <v>145</v>
      </c>
      <c r="C144" s="13">
        <v>6</v>
      </c>
      <c r="D144" s="92">
        <v>278.5</v>
      </c>
      <c r="E144" s="14">
        <f t="shared" si="22"/>
        <v>46.416666666666664</v>
      </c>
      <c r="F144" s="13">
        <v>9</v>
      </c>
      <c r="G144" s="92">
        <v>641.29999999999995</v>
      </c>
      <c r="H144" s="14">
        <f t="shared" si="19"/>
        <v>71.255555555555546</v>
      </c>
      <c r="I144" s="13">
        <v>5</v>
      </c>
      <c r="J144" s="92">
        <v>371.3</v>
      </c>
      <c r="K144" s="14">
        <f t="shared" si="20"/>
        <v>74.260000000000005</v>
      </c>
      <c r="L144" s="15"/>
      <c r="M144" s="91"/>
      <c r="N144" s="14"/>
      <c r="O144" s="15"/>
      <c r="P144" s="91"/>
      <c r="Q144" s="14"/>
      <c r="R144" s="13">
        <v>20</v>
      </c>
      <c r="S144" s="92">
        <v>1291.0999999999999</v>
      </c>
      <c r="T144" s="16">
        <f t="shared" si="18"/>
        <v>64.554999999999993</v>
      </c>
    </row>
    <row r="145" spans="1:20">
      <c r="A145" s="113"/>
      <c r="B145" s="12" t="s">
        <v>53</v>
      </c>
      <c r="C145" s="13">
        <v>15</v>
      </c>
      <c r="D145" s="92">
        <v>482.5</v>
      </c>
      <c r="E145" s="14">
        <f t="shared" si="22"/>
        <v>32.166666666666664</v>
      </c>
      <c r="F145" s="13">
        <v>10</v>
      </c>
      <c r="G145" s="92">
        <v>365.8</v>
      </c>
      <c r="H145" s="14">
        <f t="shared" si="19"/>
        <v>36.58</v>
      </c>
      <c r="I145" s="13">
        <v>6</v>
      </c>
      <c r="J145" s="92">
        <v>197.5</v>
      </c>
      <c r="K145" s="14">
        <f t="shared" si="20"/>
        <v>32.916666666666664</v>
      </c>
      <c r="L145" s="13">
        <v>4</v>
      </c>
      <c r="M145" s="92">
        <v>94.5</v>
      </c>
      <c r="N145" s="14">
        <f t="shared" si="17"/>
        <v>23.625</v>
      </c>
      <c r="O145" s="15"/>
      <c r="P145" s="91"/>
      <c r="Q145" s="14"/>
      <c r="R145" s="13">
        <v>35</v>
      </c>
      <c r="S145" s="92">
        <v>1140.3</v>
      </c>
      <c r="T145" s="16">
        <f t="shared" si="18"/>
        <v>32.58</v>
      </c>
    </row>
    <row r="146" spans="1:20">
      <c r="A146" s="113"/>
      <c r="B146" s="12" t="s">
        <v>147</v>
      </c>
      <c r="C146" s="13">
        <v>4</v>
      </c>
      <c r="D146" s="92">
        <v>321.5</v>
      </c>
      <c r="E146" s="14">
        <f t="shared" si="22"/>
        <v>80.375</v>
      </c>
      <c r="F146" s="13">
        <v>4</v>
      </c>
      <c r="G146" s="92">
        <v>392.1</v>
      </c>
      <c r="H146" s="14">
        <f t="shared" si="19"/>
        <v>98.025000000000006</v>
      </c>
      <c r="I146" s="13">
        <v>1</v>
      </c>
      <c r="J146" s="92">
        <v>82</v>
      </c>
      <c r="K146" s="14">
        <f t="shared" si="20"/>
        <v>82</v>
      </c>
      <c r="L146" s="13">
        <v>3</v>
      </c>
      <c r="M146" s="92">
        <v>69</v>
      </c>
      <c r="N146" s="14">
        <f t="shared" si="17"/>
        <v>23</v>
      </c>
      <c r="O146" s="13">
        <v>4</v>
      </c>
      <c r="P146" s="92">
        <v>430.5</v>
      </c>
      <c r="Q146" s="14">
        <f t="shared" si="21"/>
        <v>107.625</v>
      </c>
      <c r="R146" s="13">
        <v>16</v>
      </c>
      <c r="S146" s="92">
        <v>1295.0999999999999</v>
      </c>
      <c r="T146" s="16">
        <f t="shared" si="18"/>
        <v>80.943749999999994</v>
      </c>
    </row>
    <row r="147" spans="1:20" ht="15" thickBot="1">
      <c r="A147" s="114"/>
      <c r="B147" s="28" t="s">
        <v>148</v>
      </c>
      <c r="C147" s="29">
        <v>2</v>
      </c>
      <c r="D147" s="93">
        <v>91</v>
      </c>
      <c r="E147" s="31">
        <f t="shared" si="22"/>
        <v>45.5</v>
      </c>
      <c r="F147" s="29">
        <v>22</v>
      </c>
      <c r="G147" s="93">
        <v>1137.0999999999999</v>
      </c>
      <c r="H147" s="31">
        <f t="shared" si="19"/>
        <v>51.68636363636363</v>
      </c>
      <c r="I147" s="29">
        <v>14</v>
      </c>
      <c r="J147" s="93">
        <v>963.5</v>
      </c>
      <c r="K147" s="31">
        <f t="shared" si="20"/>
        <v>68.821428571428569</v>
      </c>
      <c r="L147" s="29">
        <v>12</v>
      </c>
      <c r="M147" s="93">
        <v>619.75</v>
      </c>
      <c r="N147" s="31">
        <f t="shared" si="17"/>
        <v>51.645833333333336</v>
      </c>
      <c r="O147" s="38"/>
      <c r="P147" s="96"/>
      <c r="Q147" s="31"/>
      <c r="R147" s="29">
        <v>50</v>
      </c>
      <c r="S147" s="93">
        <v>2811.35</v>
      </c>
      <c r="T147" s="33">
        <f t="shared" si="18"/>
        <v>56.226999999999997</v>
      </c>
    </row>
    <row r="148" spans="1:20" ht="15" thickBot="1">
      <c r="A148" s="108" t="s">
        <v>151</v>
      </c>
      <c r="B148" s="109" t="s">
        <v>150</v>
      </c>
      <c r="C148" s="40">
        <v>2506</v>
      </c>
      <c r="D148" s="95">
        <v>220037.27999999991</v>
      </c>
      <c r="E148" s="42">
        <f t="shared" si="22"/>
        <v>87.804181963288073</v>
      </c>
      <c r="F148" s="40">
        <v>2937</v>
      </c>
      <c r="G148" s="95">
        <v>257664.98999999987</v>
      </c>
      <c r="H148" s="42">
        <f t="shared" si="19"/>
        <v>87.730674157303326</v>
      </c>
      <c r="I148" s="40">
        <v>2655</v>
      </c>
      <c r="J148" s="95">
        <v>232261.84000999993</v>
      </c>
      <c r="K148" s="42">
        <f t="shared" si="20"/>
        <v>87.480919024482077</v>
      </c>
      <c r="L148" s="40">
        <v>2666</v>
      </c>
      <c r="M148" s="95">
        <v>231840.76999999987</v>
      </c>
      <c r="N148" s="42">
        <f t="shared" si="17"/>
        <v>86.962029257314285</v>
      </c>
      <c r="O148" s="40">
        <v>2270</v>
      </c>
      <c r="P148" s="95">
        <v>203516.59999999992</v>
      </c>
      <c r="Q148" s="42">
        <f t="shared" si="21"/>
        <v>89.654889867841376</v>
      </c>
      <c r="R148" s="40">
        <v>13034</v>
      </c>
      <c r="S148" s="95">
        <v>1145321.4800100003</v>
      </c>
      <c r="T148" s="43">
        <f t="shared" si="18"/>
        <v>87.871833666564399</v>
      </c>
    </row>
  </sheetData>
  <mergeCells count="16">
    <mergeCell ref="R2:T2"/>
    <mergeCell ref="C2:E2"/>
    <mergeCell ref="F2:H2"/>
    <mergeCell ref="I2:K2"/>
    <mergeCell ref="L2:N2"/>
    <mergeCell ref="O2:Q2"/>
    <mergeCell ref="A148:B148"/>
    <mergeCell ref="V3:Y3"/>
    <mergeCell ref="A65:A94"/>
    <mergeCell ref="A95:A102"/>
    <mergeCell ref="A103:A125"/>
    <mergeCell ref="A126:A147"/>
    <mergeCell ref="A4:A15"/>
    <mergeCell ref="A16:A31"/>
    <mergeCell ref="A32:A56"/>
    <mergeCell ref="A57:A64"/>
  </mergeCells>
  <pageMargins left="0.55000000000000004" right="0.36" top="0.66" bottom="0.51" header="0.25" footer="0.3"/>
  <pageSetup scale="90" orientation="landscape" r:id="rId1"/>
  <headerFooter>
    <oddHeader>&amp;CLMC Program Review
Degree/Certificate and Units</oddHeader>
    <oddFooter>&amp;RPage &amp;P of &amp;N</oddFooter>
  </headerFooter>
  <rowBreaks count="4" manualBreakCount="4">
    <brk id="31" max="19" man="1"/>
    <brk id="64" max="19" man="1"/>
    <brk id="94" max="19" man="1"/>
    <brk id="125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8"/>
  <sheetViews>
    <sheetView zoomScaleNormal="100" workbookViewId="0">
      <selection activeCell="C1" sqref="C1:T1048576"/>
    </sheetView>
  </sheetViews>
  <sheetFormatPr defaultRowHeight="14.5"/>
  <cols>
    <col min="1" max="1" width="6.1796875" style="8" customWidth="1"/>
    <col min="2" max="2" width="26.81640625" style="8" customWidth="1"/>
    <col min="3" max="3" width="8" style="8" customWidth="1"/>
    <col min="4" max="4" width="8" style="6" customWidth="1"/>
    <col min="5" max="6" width="8" style="8" customWidth="1"/>
    <col min="7" max="7" width="8" style="6" customWidth="1"/>
    <col min="8" max="20" width="8" style="8" customWidth="1"/>
    <col min="21" max="21" width="8.7265625" style="1"/>
    <col min="22" max="22" width="9.7265625" style="61" customWidth="1"/>
    <col min="23" max="23" width="10.81640625" style="67" customWidth="1"/>
    <col min="24" max="16384" width="8.7265625" style="1"/>
  </cols>
  <sheetData>
    <row r="1" spans="1:30" ht="15" thickBot="1">
      <c r="O1" s="84" t="s">
        <v>184</v>
      </c>
      <c r="Q1" s="84" t="s">
        <v>185</v>
      </c>
      <c r="R1" s="84"/>
      <c r="W1" s="83" t="s">
        <v>182</v>
      </c>
    </row>
    <row r="2" spans="1:30" s="2" customFormat="1" ht="18.5">
      <c r="A2" s="10"/>
      <c r="B2" s="11"/>
      <c r="C2" s="123" t="s">
        <v>154</v>
      </c>
      <c r="D2" s="124"/>
      <c r="E2" s="125"/>
      <c r="F2" s="123" t="s">
        <v>157</v>
      </c>
      <c r="G2" s="124"/>
      <c r="H2" s="125"/>
      <c r="I2" s="123" t="s">
        <v>160</v>
      </c>
      <c r="J2" s="124"/>
      <c r="K2" s="125"/>
      <c r="L2" s="123" t="s">
        <v>163</v>
      </c>
      <c r="M2" s="124"/>
      <c r="N2" s="125"/>
      <c r="O2" s="123" t="s">
        <v>166</v>
      </c>
      <c r="P2" s="124"/>
      <c r="Q2" s="125"/>
      <c r="R2" s="123" t="s">
        <v>169</v>
      </c>
      <c r="S2" s="124"/>
      <c r="T2" s="125"/>
      <c r="V2" s="55" t="s">
        <v>183</v>
      </c>
      <c r="W2" s="62"/>
      <c r="X2" s="45"/>
      <c r="Y2" s="45"/>
      <c r="Z2" s="45"/>
      <c r="AA2" s="45"/>
      <c r="AB2" s="45"/>
      <c r="AC2" s="45"/>
      <c r="AD2" s="46"/>
    </row>
    <row r="3" spans="1:30" s="3" customFormat="1" ht="46.5" thickBot="1">
      <c r="A3" s="37" t="s">
        <v>171</v>
      </c>
      <c r="B3" s="17" t="s">
        <v>170</v>
      </c>
      <c r="C3" s="18" t="s">
        <v>152</v>
      </c>
      <c r="D3" s="19" t="s">
        <v>153</v>
      </c>
      <c r="E3" s="20" t="s">
        <v>172</v>
      </c>
      <c r="F3" s="18" t="s">
        <v>155</v>
      </c>
      <c r="G3" s="19" t="s">
        <v>156</v>
      </c>
      <c r="H3" s="20" t="s">
        <v>172</v>
      </c>
      <c r="I3" s="18" t="s">
        <v>158</v>
      </c>
      <c r="J3" s="21" t="s">
        <v>159</v>
      </c>
      <c r="K3" s="20" t="s">
        <v>172</v>
      </c>
      <c r="L3" s="18" t="s">
        <v>161</v>
      </c>
      <c r="M3" s="21" t="s">
        <v>162</v>
      </c>
      <c r="N3" s="20" t="s">
        <v>172</v>
      </c>
      <c r="O3" s="18" t="s">
        <v>164</v>
      </c>
      <c r="P3" s="21" t="s">
        <v>165</v>
      </c>
      <c r="Q3" s="20" t="s">
        <v>172</v>
      </c>
      <c r="R3" s="18" t="s">
        <v>167</v>
      </c>
      <c r="S3" s="21" t="s">
        <v>168</v>
      </c>
      <c r="T3" s="20" t="s">
        <v>172</v>
      </c>
      <c r="V3" s="110" t="s">
        <v>173</v>
      </c>
      <c r="W3" s="111"/>
      <c r="X3" s="111"/>
      <c r="Y3" s="111"/>
      <c r="Z3" s="111"/>
      <c r="AA3" s="111"/>
      <c r="AB3" s="111"/>
      <c r="AC3" s="111"/>
      <c r="AD3" s="126"/>
    </row>
    <row r="4" spans="1:30">
      <c r="A4" s="132" t="s">
        <v>12</v>
      </c>
      <c r="B4" s="22" t="s">
        <v>0</v>
      </c>
      <c r="C4" s="23">
        <v>4</v>
      </c>
      <c r="D4" s="24">
        <v>474.5</v>
      </c>
      <c r="E4" s="25">
        <f>D4/C4</f>
        <v>118.625</v>
      </c>
      <c r="F4" s="23">
        <v>5</v>
      </c>
      <c r="G4" s="24">
        <v>527</v>
      </c>
      <c r="H4" s="25">
        <f>G4/F4</f>
        <v>105.4</v>
      </c>
      <c r="I4" s="23">
        <v>7</v>
      </c>
      <c r="J4" s="26">
        <v>743</v>
      </c>
      <c r="K4" s="25">
        <f>J4/I4</f>
        <v>106.14285714285714</v>
      </c>
      <c r="L4" s="23">
        <v>4</v>
      </c>
      <c r="M4" s="26">
        <v>468</v>
      </c>
      <c r="N4" s="25">
        <f>M4/L4</f>
        <v>117</v>
      </c>
      <c r="O4" s="23">
        <v>7</v>
      </c>
      <c r="P4" s="26">
        <v>620</v>
      </c>
      <c r="Q4" s="25">
        <f>P4/O4</f>
        <v>88.571428571428569</v>
      </c>
      <c r="R4" s="23">
        <v>27</v>
      </c>
      <c r="S4" s="26">
        <v>2832.5</v>
      </c>
      <c r="T4" s="27">
        <f>S4/R4</f>
        <v>104.9074074074074</v>
      </c>
      <c r="V4" s="56"/>
      <c r="W4" s="63"/>
      <c r="X4" s="47"/>
      <c r="Y4" s="47"/>
      <c r="Z4" s="47"/>
      <c r="AA4" s="47"/>
      <c r="AB4" s="47"/>
      <c r="AC4" s="47"/>
      <c r="AD4" s="48"/>
    </row>
    <row r="5" spans="1:30">
      <c r="A5" s="133"/>
      <c r="B5" s="12" t="s">
        <v>1</v>
      </c>
      <c r="C5" s="15"/>
      <c r="D5" s="5"/>
      <c r="E5" s="14"/>
      <c r="F5" s="15"/>
      <c r="G5" s="5"/>
      <c r="H5" s="14"/>
      <c r="I5" s="15"/>
      <c r="J5" s="7"/>
      <c r="K5" s="14"/>
      <c r="L5" s="13">
        <v>9</v>
      </c>
      <c r="M5" s="9">
        <v>991.5</v>
      </c>
      <c r="N5" s="14">
        <f t="shared" ref="N5:N68" si="0">M5/L5</f>
        <v>110.16666666666667</v>
      </c>
      <c r="O5" s="13">
        <v>9</v>
      </c>
      <c r="P5" s="9">
        <v>919.3</v>
      </c>
      <c r="Q5" s="14">
        <f t="shared" ref="Q5:Q68" si="1">P5/O5</f>
        <v>102.14444444444445</v>
      </c>
      <c r="R5" s="13">
        <v>18</v>
      </c>
      <c r="S5" s="9">
        <v>1910.8</v>
      </c>
      <c r="T5" s="16">
        <f t="shared" ref="T5:T68" si="2">S5/R5</f>
        <v>106.15555555555555</v>
      </c>
      <c r="V5" s="57" t="s">
        <v>178</v>
      </c>
      <c r="W5" s="64" t="s">
        <v>175</v>
      </c>
      <c r="X5" s="49"/>
      <c r="Y5" s="49"/>
      <c r="Z5" s="49"/>
      <c r="AA5" s="49"/>
      <c r="AB5" s="49"/>
      <c r="AC5" s="49"/>
      <c r="AD5" s="50"/>
    </row>
    <row r="6" spans="1:30">
      <c r="A6" s="133"/>
      <c r="B6" s="12" t="s">
        <v>2</v>
      </c>
      <c r="C6" s="13">
        <v>9</v>
      </c>
      <c r="D6" s="4">
        <v>1019.1</v>
      </c>
      <c r="E6" s="14">
        <f t="shared" ref="E6:E68" si="3">D6/C6</f>
        <v>113.23333333333333</v>
      </c>
      <c r="F6" s="13">
        <v>15</v>
      </c>
      <c r="G6" s="4">
        <v>1702.5</v>
      </c>
      <c r="H6" s="14">
        <f t="shared" ref="H6:H68" si="4">G6/F6</f>
        <v>113.5</v>
      </c>
      <c r="I6" s="13">
        <v>8</v>
      </c>
      <c r="J6" s="9">
        <v>781.5</v>
      </c>
      <c r="K6" s="14">
        <f t="shared" ref="K6:K68" si="5">J6/I6</f>
        <v>97.6875</v>
      </c>
      <c r="L6" s="13">
        <v>12</v>
      </c>
      <c r="M6" s="9">
        <v>1162.5</v>
      </c>
      <c r="N6" s="14">
        <f t="shared" si="0"/>
        <v>96.875</v>
      </c>
      <c r="O6" s="13">
        <v>10</v>
      </c>
      <c r="P6" s="9">
        <v>800.5</v>
      </c>
      <c r="Q6" s="14">
        <f t="shared" si="1"/>
        <v>80.05</v>
      </c>
      <c r="R6" s="13">
        <v>54</v>
      </c>
      <c r="S6" s="9">
        <v>5466.1</v>
      </c>
      <c r="T6" s="16">
        <f t="shared" si="2"/>
        <v>101.22407407407408</v>
      </c>
      <c r="V6" s="58" t="s">
        <v>154</v>
      </c>
      <c r="W6" s="65" t="s">
        <v>174</v>
      </c>
      <c r="X6" s="51"/>
      <c r="Y6" s="51"/>
      <c r="Z6" s="51"/>
      <c r="AA6" s="51"/>
      <c r="AB6" s="51"/>
      <c r="AC6" s="51"/>
      <c r="AD6" s="52"/>
    </row>
    <row r="7" spans="1:30">
      <c r="A7" s="133"/>
      <c r="B7" s="12" t="s">
        <v>3</v>
      </c>
      <c r="C7" s="13">
        <v>3</v>
      </c>
      <c r="D7" s="4">
        <v>256</v>
      </c>
      <c r="E7" s="14">
        <f t="shared" si="3"/>
        <v>85.333333333333329</v>
      </c>
      <c r="F7" s="13">
        <v>6</v>
      </c>
      <c r="G7" s="4">
        <v>676.5</v>
      </c>
      <c r="H7" s="14">
        <f t="shared" si="4"/>
        <v>112.75</v>
      </c>
      <c r="I7" s="13">
        <v>6</v>
      </c>
      <c r="J7" s="9">
        <v>652</v>
      </c>
      <c r="K7" s="14">
        <f t="shared" si="5"/>
        <v>108.66666666666667</v>
      </c>
      <c r="L7" s="13">
        <v>5</v>
      </c>
      <c r="M7" s="9">
        <v>528</v>
      </c>
      <c r="N7" s="14">
        <f t="shared" si="0"/>
        <v>105.6</v>
      </c>
      <c r="O7" s="13">
        <v>3</v>
      </c>
      <c r="P7" s="9">
        <v>265.3</v>
      </c>
      <c r="Q7" s="14">
        <f t="shared" si="1"/>
        <v>88.433333333333337</v>
      </c>
      <c r="R7" s="13">
        <v>23</v>
      </c>
      <c r="S7" s="9">
        <v>2377.8000000000002</v>
      </c>
      <c r="T7" s="16">
        <f t="shared" si="2"/>
        <v>103.38260869565218</v>
      </c>
      <c r="V7" s="59">
        <v>9</v>
      </c>
      <c r="W7" s="68">
        <f>V7*0.2+V7</f>
        <v>10.8</v>
      </c>
      <c r="X7" s="51"/>
      <c r="Y7" s="51"/>
      <c r="Z7" s="51"/>
      <c r="AA7" s="51"/>
      <c r="AB7" s="51"/>
      <c r="AC7" s="51"/>
      <c r="AD7" s="52"/>
    </row>
    <row r="8" spans="1:30">
      <c r="A8" s="133"/>
      <c r="B8" s="12" t="s">
        <v>4</v>
      </c>
      <c r="C8" s="15"/>
      <c r="D8" s="5"/>
      <c r="E8" s="14"/>
      <c r="F8" s="15"/>
      <c r="G8" s="5"/>
      <c r="H8" s="14"/>
      <c r="I8" s="15"/>
      <c r="J8" s="7"/>
      <c r="K8" s="14"/>
      <c r="L8" s="15"/>
      <c r="M8" s="7"/>
      <c r="N8" s="14"/>
      <c r="O8" s="13">
        <v>1</v>
      </c>
      <c r="P8" s="9">
        <v>105</v>
      </c>
      <c r="Q8" s="14">
        <f t="shared" si="1"/>
        <v>105</v>
      </c>
      <c r="R8" s="13">
        <v>1</v>
      </c>
      <c r="S8" s="9">
        <v>105</v>
      </c>
      <c r="T8" s="16">
        <f t="shared" si="2"/>
        <v>105</v>
      </c>
      <c r="V8" s="60"/>
      <c r="W8" s="66"/>
      <c r="X8" s="51"/>
      <c r="Y8" s="51"/>
      <c r="Z8" s="51"/>
      <c r="AA8" s="51"/>
      <c r="AB8" s="51"/>
      <c r="AC8" s="51"/>
      <c r="AD8" s="52"/>
    </row>
    <row r="9" spans="1:30">
      <c r="A9" s="133"/>
      <c r="B9" s="12" t="s">
        <v>5</v>
      </c>
      <c r="C9" s="13">
        <v>1</v>
      </c>
      <c r="D9" s="4">
        <v>102</v>
      </c>
      <c r="E9" s="14">
        <f t="shared" si="3"/>
        <v>102</v>
      </c>
      <c r="F9" s="13">
        <v>1</v>
      </c>
      <c r="G9" s="4">
        <v>127.5</v>
      </c>
      <c r="H9" s="14">
        <f t="shared" si="4"/>
        <v>127.5</v>
      </c>
      <c r="I9" s="15"/>
      <c r="J9" s="7"/>
      <c r="K9" s="14"/>
      <c r="L9" s="13">
        <v>3</v>
      </c>
      <c r="M9" s="9">
        <v>221.5</v>
      </c>
      <c r="N9" s="14">
        <f t="shared" si="0"/>
        <v>73.833333333333329</v>
      </c>
      <c r="O9" s="15"/>
      <c r="P9" s="7"/>
      <c r="Q9" s="14"/>
      <c r="R9" s="13">
        <v>5</v>
      </c>
      <c r="S9" s="9">
        <v>451</v>
      </c>
      <c r="T9" s="16">
        <f t="shared" si="2"/>
        <v>90.2</v>
      </c>
      <c r="V9" s="60"/>
      <c r="W9" s="66"/>
      <c r="X9" s="51"/>
      <c r="Y9" s="51"/>
      <c r="Z9" s="51"/>
      <c r="AA9" s="51"/>
      <c r="AB9" s="51"/>
      <c r="AC9" s="51"/>
      <c r="AD9" s="52"/>
    </row>
    <row r="10" spans="1:30">
      <c r="A10" s="133"/>
      <c r="B10" s="12" t="s">
        <v>6</v>
      </c>
      <c r="C10" s="13">
        <v>210</v>
      </c>
      <c r="D10" s="4">
        <v>20326.349999999995</v>
      </c>
      <c r="E10" s="14">
        <f t="shared" si="3"/>
        <v>96.792142857142835</v>
      </c>
      <c r="F10" s="13">
        <v>236</v>
      </c>
      <c r="G10" s="4">
        <v>22670.499999999989</v>
      </c>
      <c r="H10" s="14">
        <f t="shared" si="4"/>
        <v>96.061440677966061</v>
      </c>
      <c r="I10" s="13">
        <v>208</v>
      </c>
      <c r="J10" s="9">
        <v>18852.166669999991</v>
      </c>
      <c r="K10" s="14">
        <f t="shared" si="5"/>
        <v>90.635416682692266</v>
      </c>
      <c r="L10" s="13">
        <v>189</v>
      </c>
      <c r="M10" s="9">
        <v>17575.019999999993</v>
      </c>
      <c r="N10" s="14">
        <f t="shared" si="0"/>
        <v>92.989523809523774</v>
      </c>
      <c r="O10" s="13">
        <v>162</v>
      </c>
      <c r="P10" s="9">
        <v>15469.199999999992</v>
      </c>
      <c r="Q10" s="14">
        <f t="shared" si="1"/>
        <v>95.488888888888837</v>
      </c>
      <c r="R10" s="13">
        <v>1005</v>
      </c>
      <c r="S10" s="9">
        <v>94893.236669999955</v>
      </c>
      <c r="T10" s="16">
        <f t="shared" si="2"/>
        <v>94.421131014925322</v>
      </c>
      <c r="V10" s="57" t="s">
        <v>179</v>
      </c>
      <c r="W10" s="64" t="s">
        <v>176</v>
      </c>
      <c r="X10" s="49"/>
      <c r="Y10" s="49"/>
      <c r="Z10" s="49"/>
      <c r="AA10" s="49"/>
      <c r="AB10" s="49"/>
      <c r="AC10" s="53"/>
      <c r="AD10" s="54"/>
    </row>
    <row r="11" spans="1:30">
      <c r="A11" s="133"/>
      <c r="B11" s="12" t="s">
        <v>7</v>
      </c>
      <c r="C11" s="13">
        <v>274</v>
      </c>
      <c r="D11" s="4">
        <v>26005.399999999983</v>
      </c>
      <c r="E11" s="14">
        <f t="shared" si="3"/>
        <v>94.910218978102122</v>
      </c>
      <c r="F11" s="13">
        <v>343</v>
      </c>
      <c r="G11" s="4">
        <v>32210.699999999972</v>
      </c>
      <c r="H11" s="14">
        <f t="shared" si="4"/>
        <v>93.908746355685054</v>
      </c>
      <c r="I11" s="13">
        <v>345</v>
      </c>
      <c r="J11" s="9">
        <v>30718.699999999986</v>
      </c>
      <c r="K11" s="14">
        <f t="shared" si="5"/>
        <v>89.039710144927497</v>
      </c>
      <c r="L11" s="13">
        <v>332</v>
      </c>
      <c r="M11" s="9">
        <v>29298.599999999984</v>
      </c>
      <c r="N11" s="14">
        <f t="shared" si="0"/>
        <v>88.248795180722837</v>
      </c>
      <c r="O11" s="13">
        <v>279</v>
      </c>
      <c r="P11" s="9">
        <v>24033.299999999981</v>
      </c>
      <c r="Q11" s="14">
        <f t="shared" si="1"/>
        <v>86.140860215053692</v>
      </c>
      <c r="R11" s="13">
        <v>1573</v>
      </c>
      <c r="S11" s="9">
        <v>142266.6999999999</v>
      </c>
      <c r="T11" s="16">
        <f t="shared" si="2"/>
        <v>90.442911633820657</v>
      </c>
      <c r="V11" s="58" t="s">
        <v>154</v>
      </c>
      <c r="W11" s="65" t="s">
        <v>174</v>
      </c>
      <c r="X11" s="51"/>
      <c r="Y11" s="51"/>
      <c r="Z11" s="51"/>
      <c r="AA11" s="51"/>
      <c r="AB11" s="51"/>
      <c r="AC11" s="51"/>
      <c r="AD11" s="52"/>
    </row>
    <row r="12" spans="1:30">
      <c r="A12" s="133"/>
      <c r="B12" s="12" t="s">
        <v>8</v>
      </c>
      <c r="C12" s="13">
        <v>279</v>
      </c>
      <c r="D12" s="4">
        <v>27308.699999999964</v>
      </c>
      <c r="E12" s="14">
        <f t="shared" si="3"/>
        <v>97.88064516129019</v>
      </c>
      <c r="F12" s="13">
        <v>321</v>
      </c>
      <c r="G12" s="4">
        <v>32433.029999999962</v>
      </c>
      <c r="H12" s="14">
        <f t="shared" si="4"/>
        <v>101.0374766355139</v>
      </c>
      <c r="I12" s="13">
        <v>329</v>
      </c>
      <c r="J12" s="9">
        <v>31550.966669999958</v>
      </c>
      <c r="K12" s="14">
        <f t="shared" si="5"/>
        <v>95.899594741641209</v>
      </c>
      <c r="L12" s="13">
        <v>361</v>
      </c>
      <c r="M12" s="9">
        <v>33225.099999999948</v>
      </c>
      <c r="N12" s="14">
        <f t="shared" si="0"/>
        <v>92.036288088642507</v>
      </c>
      <c r="O12" s="13">
        <v>317</v>
      </c>
      <c r="P12" s="9">
        <v>29789.899999999958</v>
      </c>
      <c r="Q12" s="14">
        <f t="shared" si="1"/>
        <v>93.974447949526677</v>
      </c>
      <c r="R12" s="13">
        <v>1607</v>
      </c>
      <c r="S12" s="9">
        <v>154307.6966699998</v>
      </c>
      <c r="T12" s="16">
        <f t="shared" si="2"/>
        <v>96.022213235843068</v>
      </c>
      <c r="V12" s="59">
        <v>2</v>
      </c>
      <c r="W12" s="68">
        <f>V12*0.2+V12</f>
        <v>2.4</v>
      </c>
      <c r="X12" s="51"/>
      <c r="Y12" s="51"/>
      <c r="Z12" s="51"/>
      <c r="AA12" s="51"/>
      <c r="AB12" s="51"/>
      <c r="AC12" s="51"/>
      <c r="AD12" s="52"/>
    </row>
    <row r="13" spans="1:30">
      <c r="A13" s="133"/>
      <c r="B13" s="12" t="s">
        <v>9</v>
      </c>
      <c r="C13" s="13">
        <v>4</v>
      </c>
      <c r="D13" s="4">
        <v>453.5</v>
      </c>
      <c r="E13" s="14">
        <f t="shared" si="3"/>
        <v>113.375</v>
      </c>
      <c r="F13" s="13">
        <v>3</v>
      </c>
      <c r="G13" s="4">
        <v>316</v>
      </c>
      <c r="H13" s="14">
        <f t="shared" si="4"/>
        <v>105.33333333333333</v>
      </c>
      <c r="I13" s="13">
        <v>3</v>
      </c>
      <c r="J13" s="9">
        <v>343</v>
      </c>
      <c r="K13" s="14">
        <f t="shared" si="5"/>
        <v>114.33333333333333</v>
      </c>
      <c r="L13" s="13">
        <v>3</v>
      </c>
      <c r="M13" s="9">
        <v>327.5</v>
      </c>
      <c r="N13" s="14">
        <f t="shared" si="0"/>
        <v>109.16666666666667</v>
      </c>
      <c r="O13" s="13">
        <v>2</v>
      </c>
      <c r="P13" s="9">
        <v>221.5</v>
      </c>
      <c r="Q13" s="14">
        <f t="shared" si="1"/>
        <v>110.75</v>
      </c>
      <c r="R13" s="13">
        <v>15</v>
      </c>
      <c r="S13" s="9">
        <v>1661.5</v>
      </c>
      <c r="T13" s="16">
        <f t="shared" si="2"/>
        <v>110.76666666666667</v>
      </c>
      <c r="V13" s="60"/>
      <c r="W13" s="66"/>
      <c r="X13" s="51"/>
      <c r="Y13" s="51"/>
      <c r="Z13" s="51"/>
      <c r="AA13" s="51"/>
      <c r="AB13" s="51"/>
      <c r="AC13" s="51"/>
      <c r="AD13" s="52"/>
    </row>
    <row r="14" spans="1:30">
      <c r="A14" s="133"/>
      <c r="B14" s="12" t="s">
        <v>10</v>
      </c>
      <c r="C14" s="13">
        <v>1</v>
      </c>
      <c r="D14" s="4">
        <v>144</v>
      </c>
      <c r="E14" s="14">
        <f t="shared" si="3"/>
        <v>144</v>
      </c>
      <c r="F14" s="15"/>
      <c r="G14" s="5"/>
      <c r="H14" s="14"/>
      <c r="I14" s="15"/>
      <c r="J14" s="7"/>
      <c r="K14" s="14"/>
      <c r="L14" s="15"/>
      <c r="M14" s="7"/>
      <c r="N14" s="14"/>
      <c r="O14" s="15"/>
      <c r="P14" s="7"/>
      <c r="Q14" s="14"/>
      <c r="R14" s="13">
        <v>1</v>
      </c>
      <c r="S14" s="9">
        <v>144</v>
      </c>
      <c r="T14" s="16">
        <f t="shared" si="2"/>
        <v>144</v>
      </c>
      <c r="V14" s="60"/>
      <c r="W14" s="66"/>
      <c r="X14" s="51"/>
      <c r="Y14" s="51"/>
      <c r="Z14" s="51"/>
      <c r="AA14" s="51"/>
      <c r="AB14" s="51"/>
      <c r="AC14" s="51"/>
      <c r="AD14" s="52"/>
    </row>
    <row r="15" spans="1:30" ht="15" thickBot="1">
      <c r="A15" s="134"/>
      <c r="B15" s="28" t="s">
        <v>11</v>
      </c>
      <c r="C15" s="29">
        <v>8</v>
      </c>
      <c r="D15" s="30">
        <v>714.5</v>
      </c>
      <c r="E15" s="31">
        <f t="shared" si="3"/>
        <v>89.3125</v>
      </c>
      <c r="F15" s="29">
        <v>3</v>
      </c>
      <c r="G15" s="30">
        <v>272.5</v>
      </c>
      <c r="H15" s="31">
        <f t="shared" si="4"/>
        <v>90.833333333333329</v>
      </c>
      <c r="I15" s="29">
        <v>11</v>
      </c>
      <c r="J15" s="32">
        <v>1070.0999999999999</v>
      </c>
      <c r="K15" s="31">
        <f t="shared" si="5"/>
        <v>97.281818181818167</v>
      </c>
      <c r="L15" s="29">
        <v>7</v>
      </c>
      <c r="M15" s="32">
        <v>551</v>
      </c>
      <c r="N15" s="31">
        <f t="shared" si="0"/>
        <v>78.714285714285708</v>
      </c>
      <c r="O15" s="29">
        <v>6</v>
      </c>
      <c r="P15" s="32">
        <v>515.5</v>
      </c>
      <c r="Q15" s="31">
        <f t="shared" si="1"/>
        <v>85.916666666666671</v>
      </c>
      <c r="R15" s="29">
        <v>35</v>
      </c>
      <c r="S15" s="32">
        <v>3123.6</v>
      </c>
      <c r="T15" s="33">
        <f t="shared" si="2"/>
        <v>89.245714285714286</v>
      </c>
      <c r="V15" s="57" t="s">
        <v>180</v>
      </c>
      <c r="W15" s="64" t="s">
        <v>177</v>
      </c>
      <c r="X15" s="49"/>
      <c r="Y15" s="49"/>
      <c r="Z15" s="49"/>
      <c r="AA15" s="49"/>
      <c r="AB15" s="49"/>
      <c r="AC15" s="49"/>
      <c r="AD15" s="54"/>
    </row>
    <row r="16" spans="1:30">
      <c r="A16" s="132" t="s">
        <v>29</v>
      </c>
      <c r="B16" s="22" t="s">
        <v>13</v>
      </c>
      <c r="C16" s="34"/>
      <c r="D16" s="35"/>
      <c r="E16" s="25"/>
      <c r="F16" s="23">
        <v>7</v>
      </c>
      <c r="G16" s="24">
        <v>794</v>
      </c>
      <c r="H16" s="25">
        <f t="shared" si="4"/>
        <v>113.42857142857143</v>
      </c>
      <c r="I16" s="23">
        <v>1</v>
      </c>
      <c r="J16" s="26">
        <v>62</v>
      </c>
      <c r="K16" s="25">
        <f t="shared" si="5"/>
        <v>62</v>
      </c>
      <c r="L16" s="23">
        <v>7</v>
      </c>
      <c r="M16" s="26">
        <v>505</v>
      </c>
      <c r="N16" s="25">
        <f t="shared" si="0"/>
        <v>72.142857142857139</v>
      </c>
      <c r="O16" s="23">
        <v>8</v>
      </c>
      <c r="P16" s="26">
        <v>807.19999999999993</v>
      </c>
      <c r="Q16" s="25">
        <f t="shared" si="1"/>
        <v>100.89999999999999</v>
      </c>
      <c r="R16" s="23">
        <v>23</v>
      </c>
      <c r="S16" s="26">
        <v>2168.1999999999998</v>
      </c>
      <c r="T16" s="27">
        <f t="shared" si="2"/>
        <v>94.269565217391303</v>
      </c>
      <c r="V16" s="58" t="s">
        <v>154</v>
      </c>
      <c r="W16" s="65" t="s">
        <v>174</v>
      </c>
      <c r="X16" s="51"/>
      <c r="Y16" s="51"/>
      <c r="Z16" s="51"/>
      <c r="AA16" s="51"/>
      <c r="AB16" s="51"/>
      <c r="AC16" s="51"/>
      <c r="AD16" s="52"/>
    </row>
    <row r="17" spans="1:30">
      <c r="A17" s="133"/>
      <c r="B17" s="12" t="s">
        <v>14</v>
      </c>
      <c r="C17" s="15"/>
      <c r="D17" s="5"/>
      <c r="E17" s="14"/>
      <c r="F17" s="15"/>
      <c r="G17" s="5"/>
      <c r="H17" s="14"/>
      <c r="I17" s="15"/>
      <c r="J17" s="7"/>
      <c r="K17" s="14"/>
      <c r="L17" s="15"/>
      <c r="M17" s="7"/>
      <c r="N17" s="14"/>
      <c r="O17" s="13">
        <v>2</v>
      </c>
      <c r="P17" s="9">
        <v>221</v>
      </c>
      <c r="Q17" s="14">
        <f t="shared" si="1"/>
        <v>110.5</v>
      </c>
      <c r="R17" s="13">
        <v>2</v>
      </c>
      <c r="S17" s="9">
        <v>221</v>
      </c>
      <c r="T17" s="16">
        <f t="shared" si="2"/>
        <v>110.5</v>
      </c>
      <c r="V17" s="59">
        <v>11</v>
      </c>
      <c r="W17" s="68">
        <f>V17*0.35+V17</f>
        <v>14.85</v>
      </c>
      <c r="X17" s="51"/>
      <c r="Y17" s="51"/>
      <c r="Z17" s="51"/>
      <c r="AA17" s="51"/>
      <c r="AB17" s="51"/>
      <c r="AC17" s="51"/>
      <c r="AD17" s="52"/>
    </row>
    <row r="18" spans="1:30">
      <c r="A18" s="133"/>
      <c r="B18" s="12" t="s">
        <v>15</v>
      </c>
      <c r="C18" s="13">
        <v>23</v>
      </c>
      <c r="D18" s="4">
        <v>2103.6</v>
      </c>
      <c r="E18" s="14">
        <f t="shared" si="3"/>
        <v>91.460869565217394</v>
      </c>
      <c r="F18" s="13">
        <v>17</v>
      </c>
      <c r="G18" s="4">
        <v>1597.6</v>
      </c>
      <c r="H18" s="14">
        <f t="shared" si="4"/>
        <v>93.976470588235287</v>
      </c>
      <c r="I18" s="13">
        <v>24</v>
      </c>
      <c r="J18" s="9">
        <v>1885.6</v>
      </c>
      <c r="K18" s="14">
        <f t="shared" si="5"/>
        <v>78.566666666666663</v>
      </c>
      <c r="L18" s="13">
        <v>33</v>
      </c>
      <c r="M18" s="9">
        <v>2691.8</v>
      </c>
      <c r="N18" s="14">
        <f t="shared" si="0"/>
        <v>81.569696969696977</v>
      </c>
      <c r="O18" s="13">
        <v>22</v>
      </c>
      <c r="P18" s="9">
        <v>1654</v>
      </c>
      <c r="Q18" s="14">
        <f t="shared" si="1"/>
        <v>75.181818181818187</v>
      </c>
      <c r="R18" s="13">
        <v>119</v>
      </c>
      <c r="S18" s="9">
        <v>9932.6</v>
      </c>
      <c r="T18" s="16">
        <f t="shared" si="2"/>
        <v>83.467226890756308</v>
      </c>
      <c r="V18" s="60"/>
      <c r="W18" s="66"/>
      <c r="X18" s="51"/>
      <c r="Y18" s="51"/>
      <c r="Z18" s="51"/>
      <c r="AA18" s="51"/>
      <c r="AB18" s="51"/>
      <c r="AC18" s="51"/>
      <c r="AD18" s="52"/>
    </row>
    <row r="19" spans="1:30" ht="14" customHeight="1">
      <c r="A19" s="133"/>
      <c r="B19" s="12" t="s">
        <v>16</v>
      </c>
      <c r="C19" s="13">
        <v>11</v>
      </c>
      <c r="D19" s="4">
        <v>940</v>
      </c>
      <c r="E19" s="14">
        <f t="shared" si="3"/>
        <v>85.454545454545453</v>
      </c>
      <c r="F19" s="13">
        <v>9</v>
      </c>
      <c r="G19" s="4">
        <v>771.4</v>
      </c>
      <c r="H19" s="14">
        <f t="shared" si="4"/>
        <v>85.711111111111109</v>
      </c>
      <c r="I19" s="13">
        <v>10</v>
      </c>
      <c r="J19" s="9">
        <v>823</v>
      </c>
      <c r="K19" s="14">
        <f t="shared" si="5"/>
        <v>82.3</v>
      </c>
      <c r="L19" s="13">
        <v>14</v>
      </c>
      <c r="M19" s="9">
        <v>1127.3</v>
      </c>
      <c r="N19" s="14">
        <f t="shared" si="0"/>
        <v>80.521428571428572</v>
      </c>
      <c r="O19" s="13">
        <v>12</v>
      </c>
      <c r="P19" s="9">
        <v>844</v>
      </c>
      <c r="Q19" s="14">
        <f t="shared" si="1"/>
        <v>70.333333333333329</v>
      </c>
      <c r="R19" s="13">
        <v>56</v>
      </c>
      <c r="S19" s="9">
        <v>4505.7</v>
      </c>
      <c r="T19" s="16">
        <f t="shared" si="2"/>
        <v>80.458928571428572</v>
      </c>
      <c r="V19" s="60"/>
      <c r="W19" s="66"/>
      <c r="X19" s="51"/>
      <c r="Y19" s="51"/>
      <c r="Z19" s="51"/>
      <c r="AA19" s="51"/>
      <c r="AB19" s="51"/>
      <c r="AC19" s="51"/>
      <c r="AD19" s="52"/>
    </row>
    <row r="20" spans="1:30" ht="14" customHeight="1">
      <c r="A20" s="133"/>
      <c r="B20" s="12" t="s">
        <v>17</v>
      </c>
      <c r="C20" s="13">
        <v>6</v>
      </c>
      <c r="D20" s="4">
        <v>580.5</v>
      </c>
      <c r="E20" s="14">
        <f t="shared" si="3"/>
        <v>96.75</v>
      </c>
      <c r="F20" s="13">
        <v>8</v>
      </c>
      <c r="G20" s="4">
        <v>642.5</v>
      </c>
      <c r="H20" s="14">
        <f t="shared" si="4"/>
        <v>80.3125</v>
      </c>
      <c r="I20" s="13">
        <v>6</v>
      </c>
      <c r="J20" s="9">
        <v>537.5</v>
      </c>
      <c r="K20" s="14">
        <f t="shared" si="5"/>
        <v>89.583333333333329</v>
      </c>
      <c r="L20" s="13">
        <v>7</v>
      </c>
      <c r="M20" s="9">
        <v>556</v>
      </c>
      <c r="N20" s="14">
        <f t="shared" si="0"/>
        <v>79.428571428571431</v>
      </c>
      <c r="O20" s="13">
        <v>10</v>
      </c>
      <c r="P20" s="9">
        <v>1015.8</v>
      </c>
      <c r="Q20" s="14">
        <f t="shared" si="1"/>
        <v>101.58</v>
      </c>
      <c r="R20" s="13">
        <v>37</v>
      </c>
      <c r="S20" s="9">
        <v>3332.3</v>
      </c>
      <c r="T20" s="16">
        <f t="shared" si="2"/>
        <v>90.062162162162167</v>
      </c>
      <c r="V20" s="86" t="s">
        <v>181</v>
      </c>
      <c r="W20" s="87">
        <v>79</v>
      </c>
      <c r="X20" s="85"/>
      <c r="Y20" s="85"/>
      <c r="Z20" s="85"/>
      <c r="AA20" s="71"/>
      <c r="AB20" s="71"/>
      <c r="AC20" s="71"/>
      <c r="AD20" s="72"/>
    </row>
    <row r="21" spans="1:30">
      <c r="A21" s="133"/>
      <c r="B21" s="12" t="s">
        <v>18</v>
      </c>
      <c r="C21" s="13">
        <v>6</v>
      </c>
      <c r="D21" s="4">
        <v>516.5</v>
      </c>
      <c r="E21" s="14">
        <f t="shared" si="3"/>
        <v>86.083333333333329</v>
      </c>
      <c r="F21" s="13">
        <v>7</v>
      </c>
      <c r="G21" s="4">
        <v>644.5</v>
      </c>
      <c r="H21" s="14">
        <f t="shared" si="4"/>
        <v>92.071428571428569</v>
      </c>
      <c r="I21" s="13">
        <v>9</v>
      </c>
      <c r="J21" s="9">
        <v>820.3</v>
      </c>
      <c r="K21" s="14">
        <f t="shared" si="5"/>
        <v>91.144444444444446</v>
      </c>
      <c r="L21" s="13">
        <v>10</v>
      </c>
      <c r="M21" s="9">
        <v>866</v>
      </c>
      <c r="N21" s="14">
        <f t="shared" si="0"/>
        <v>86.6</v>
      </c>
      <c r="O21" s="13">
        <v>2</v>
      </c>
      <c r="P21" s="9">
        <v>245.5</v>
      </c>
      <c r="Q21" s="14">
        <f t="shared" si="1"/>
        <v>122.75</v>
      </c>
      <c r="R21" s="13">
        <v>34</v>
      </c>
      <c r="S21" s="9">
        <v>3092.8</v>
      </c>
      <c r="T21" s="16">
        <f t="shared" si="2"/>
        <v>90.964705882352945</v>
      </c>
      <c r="V21" s="69"/>
      <c r="W21" s="70"/>
      <c r="X21" s="73"/>
      <c r="Y21" s="73"/>
      <c r="Z21" s="73"/>
      <c r="AA21" s="73"/>
      <c r="AB21" s="73"/>
      <c r="AC21" s="73"/>
      <c r="AD21" s="74"/>
    </row>
    <row r="22" spans="1:30">
      <c r="A22" s="133"/>
      <c r="B22" s="12" t="s">
        <v>19</v>
      </c>
      <c r="C22" s="13">
        <v>17</v>
      </c>
      <c r="D22" s="4">
        <v>1369.3</v>
      </c>
      <c r="E22" s="14">
        <f t="shared" si="3"/>
        <v>80.547058823529412</v>
      </c>
      <c r="F22" s="13">
        <v>25</v>
      </c>
      <c r="G22" s="4">
        <v>2329.6</v>
      </c>
      <c r="H22" s="14">
        <f t="shared" si="4"/>
        <v>93.183999999999997</v>
      </c>
      <c r="I22" s="13">
        <v>20</v>
      </c>
      <c r="J22" s="9">
        <v>1806.1</v>
      </c>
      <c r="K22" s="14">
        <f t="shared" si="5"/>
        <v>90.304999999999993</v>
      </c>
      <c r="L22" s="13">
        <v>22</v>
      </c>
      <c r="M22" s="9">
        <v>1938.8</v>
      </c>
      <c r="N22" s="14">
        <f t="shared" si="0"/>
        <v>88.127272727272725</v>
      </c>
      <c r="O22" s="13">
        <v>27</v>
      </c>
      <c r="P22" s="9">
        <v>2283.6999999999998</v>
      </c>
      <c r="Q22" s="14">
        <f t="shared" si="1"/>
        <v>84.581481481481475</v>
      </c>
      <c r="R22" s="13">
        <v>111</v>
      </c>
      <c r="S22" s="9">
        <v>9727.5</v>
      </c>
      <c r="T22" s="16">
        <f t="shared" si="2"/>
        <v>87.63513513513513</v>
      </c>
      <c r="V22" s="69"/>
      <c r="W22" s="75"/>
      <c r="X22" s="71"/>
      <c r="Y22" s="71"/>
      <c r="Z22" s="71"/>
      <c r="AA22" s="71"/>
      <c r="AB22" s="71"/>
      <c r="AC22" s="71"/>
      <c r="AD22" s="72"/>
    </row>
    <row r="23" spans="1:30">
      <c r="A23" s="133"/>
      <c r="B23" s="12" t="s">
        <v>20</v>
      </c>
      <c r="C23" s="15"/>
      <c r="D23" s="5"/>
      <c r="E23" s="14"/>
      <c r="F23" s="15"/>
      <c r="G23" s="5"/>
      <c r="H23" s="14"/>
      <c r="I23" s="13">
        <v>1</v>
      </c>
      <c r="J23" s="9">
        <v>63</v>
      </c>
      <c r="K23" s="14">
        <f t="shared" si="5"/>
        <v>63</v>
      </c>
      <c r="L23" s="15"/>
      <c r="M23" s="7"/>
      <c r="N23" s="14"/>
      <c r="O23" s="15"/>
      <c r="P23" s="7"/>
      <c r="Q23" s="14"/>
      <c r="R23" s="13">
        <v>1</v>
      </c>
      <c r="S23" s="9">
        <v>63</v>
      </c>
      <c r="T23" s="16">
        <f t="shared" si="2"/>
        <v>63</v>
      </c>
      <c r="V23" s="76"/>
      <c r="W23" s="77"/>
      <c r="X23" s="71"/>
      <c r="Y23" s="71"/>
      <c r="Z23" s="71"/>
      <c r="AA23" s="71"/>
      <c r="AB23" s="71"/>
      <c r="AC23" s="71"/>
      <c r="AD23" s="72"/>
    </row>
    <row r="24" spans="1:30">
      <c r="A24" s="133"/>
      <c r="B24" s="12" t="s">
        <v>21</v>
      </c>
      <c r="C24" s="13">
        <v>1</v>
      </c>
      <c r="D24" s="4">
        <v>133</v>
      </c>
      <c r="E24" s="14">
        <f t="shared" si="3"/>
        <v>133</v>
      </c>
      <c r="F24" s="15"/>
      <c r="G24" s="5"/>
      <c r="H24" s="14"/>
      <c r="I24" s="15"/>
      <c r="J24" s="7"/>
      <c r="K24" s="14"/>
      <c r="L24" s="15"/>
      <c r="M24" s="7"/>
      <c r="N24" s="14"/>
      <c r="O24" s="13">
        <v>1</v>
      </c>
      <c r="P24" s="9">
        <v>110.5</v>
      </c>
      <c r="Q24" s="14">
        <f t="shared" si="1"/>
        <v>110.5</v>
      </c>
      <c r="R24" s="13">
        <v>2</v>
      </c>
      <c r="S24" s="9">
        <v>243.5</v>
      </c>
      <c r="T24" s="16">
        <f t="shared" si="2"/>
        <v>121.75</v>
      </c>
      <c r="V24" s="76"/>
      <c r="W24" s="78"/>
      <c r="X24" s="71"/>
      <c r="Y24" s="71"/>
      <c r="Z24" s="71"/>
      <c r="AA24" s="71"/>
      <c r="AB24" s="71"/>
      <c r="AC24" s="71"/>
      <c r="AD24" s="72"/>
    </row>
    <row r="25" spans="1:30">
      <c r="A25" s="133"/>
      <c r="B25" s="12" t="s">
        <v>22</v>
      </c>
      <c r="C25" s="15"/>
      <c r="D25" s="5"/>
      <c r="E25" s="14"/>
      <c r="F25" s="15"/>
      <c r="G25" s="5"/>
      <c r="H25" s="14"/>
      <c r="I25" s="15"/>
      <c r="J25" s="7"/>
      <c r="K25" s="14"/>
      <c r="L25" s="13">
        <v>1</v>
      </c>
      <c r="M25" s="9">
        <v>220.5</v>
      </c>
      <c r="N25" s="14">
        <f t="shared" si="0"/>
        <v>220.5</v>
      </c>
      <c r="O25" s="13">
        <v>2</v>
      </c>
      <c r="P25" s="9">
        <v>133</v>
      </c>
      <c r="Q25" s="14">
        <f t="shared" si="1"/>
        <v>66.5</v>
      </c>
      <c r="R25" s="13">
        <v>3</v>
      </c>
      <c r="S25" s="9">
        <v>353.5</v>
      </c>
      <c r="T25" s="16">
        <f t="shared" si="2"/>
        <v>117.83333333333333</v>
      </c>
      <c r="V25" s="76"/>
      <c r="W25" s="78"/>
      <c r="X25" s="71"/>
      <c r="Y25" s="71"/>
      <c r="Z25" s="71"/>
      <c r="AA25" s="71"/>
      <c r="AB25" s="71"/>
      <c r="AC25" s="71"/>
      <c r="AD25" s="72"/>
    </row>
    <row r="26" spans="1:30">
      <c r="A26" s="133"/>
      <c r="B26" s="12" t="s">
        <v>23</v>
      </c>
      <c r="C26" s="15"/>
      <c r="D26" s="5"/>
      <c r="E26" s="14"/>
      <c r="F26" s="15"/>
      <c r="G26" s="5"/>
      <c r="H26" s="14"/>
      <c r="I26" s="15"/>
      <c r="J26" s="7"/>
      <c r="K26" s="14"/>
      <c r="L26" s="13">
        <v>2</v>
      </c>
      <c r="M26" s="9">
        <v>144.5</v>
      </c>
      <c r="N26" s="14">
        <f t="shared" si="0"/>
        <v>72.25</v>
      </c>
      <c r="O26" s="13">
        <v>6</v>
      </c>
      <c r="P26" s="9">
        <v>435.5</v>
      </c>
      <c r="Q26" s="14">
        <f t="shared" si="1"/>
        <v>72.583333333333329</v>
      </c>
      <c r="R26" s="13">
        <v>8</v>
      </c>
      <c r="S26" s="9">
        <v>580</v>
      </c>
      <c r="T26" s="16">
        <f t="shared" si="2"/>
        <v>72.5</v>
      </c>
      <c r="V26" s="69"/>
      <c r="W26" s="70"/>
      <c r="X26" s="73"/>
      <c r="Y26" s="73"/>
      <c r="Z26" s="71"/>
      <c r="AA26" s="71"/>
      <c r="AB26" s="71"/>
      <c r="AC26" s="71"/>
      <c r="AD26" s="72"/>
    </row>
    <row r="27" spans="1:30">
      <c r="A27" s="133"/>
      <c r="B27" s="12" t="s">
        <v>24</v>
      </c>
      <c r="C27" s="13">
        <v>68</v>
      </c>
      <c r="D27" s="4">
        <v>6220.1</v>
      </c>
      <c r="E27" s="14">
        <f t="shared" si="3"/>
        <v>91.472058823529423</v>
      </c>
      <c r="F27" s="13">
        <v>87</v>
      </c>
      <c r="G27" s="4">
        <v>7830.1000000000013</v>
      </c>
      <c r="H27" s="14">
        <f t="shared" si="4"/>
        <v>90.001149425287366</v>
      </c>
      <c r="I27" s="13">
        <v>81</v>
      </c>
      <c r="J27" s="9">
        <v>6930</v>
      </c>
      <c r="K27" s="14">
        <f t="shared" si="5"/>
        <v>85.555555555555557</v>
      </c>
      <c r="L27" s="13">
        <v>106</v>
      </c>
      <c r="M27" s="9">
        <v>8770.3000000000011</v>
      </c>
      <c r="N27" s="14">
        <f t="shared" si="0"/>
        <v>82.738679245283024</v>
      </c>
      <c r="O27" s="13">
        <v>116</v>
      </c>
      <c r="P27" s="9">
        <v>9216.3000000000011</v>
      </c>
      <c r="Q27" s="14">
        <f t="shared" si="1"/>
        <v>79.45086206896552</v>
      </c>
      <c r="R27" s="13">
        <v>458</v>
      </c>
      <c r="S27" s="9">
        <v>38966.800000000003</v>
      </c>
      <c r="T27" s="16">
        <f t="shared" si="2"/>
        <v>85.080349344978174</v>
      </c>
      <c r="V27" s="69"/>
      <c r="W27" s="75"/>
      <c r="X27" s="71"/>
      <c r="Y27" s="71"/>
      <c r="Z27" s="71"/>
      <c r="AA27" s="71"/>
      <c r="AB27" s="71"/>
      <c r="AC27" s="71"/>
      <c r="AD27" s="72"/>
    </row>
    <row r="28" spans="1:30">
      <c r="A28" s="133"/>
      <c r="B28" s="12" t="s">
        <v>25</v>
      </c>
      <c r="C28" s="13">
        <v>17</v>
      </c>
      <c r="D28" s="4">
        <v>1477.1</v>
      </c>
      <c r="E28" s="14">
        <f t="shared" si="3"/>
        <v>86.888235294117635</v>
      </c>
      <c r="F28" s="13">
        <v>20</v>
      </c>
      <c r="G28" s="4">
        <v>1652.8999999999999</v>
      </c>
      <c r="H28" s="14">
        <f t="shared" si="4"/>
        <v>82.644999999999996</v>
      </c>
      <c r="I28" s="13">
        <v>31</v>
      </c>
      <c r="J28" s="9">
        <v>2538.5</v>
      </c>
      <c r="K28" s="14">
        <f t="shared" si="5"/>
        <v>81.887096774193552</v>
      </c>
      <c r="L28" s="13">
        <v>45</v>
      </c>
      <c r="M28" s="9">
        <v>3847.5</v>
      </c>
      <c r="N28" s="14">
        <f t="shared" si="0"/>
        <v>85.5</v>
      </c>
      <c r="O28" s="13">
        <v>39</v>
      </c>
      <c r="P28" s="9">
        <v>3527.4</v>
      </c>
      <c r="Q28" s="14">
        <f t="shared" si="1"/>
        <v>90.446153846153848</v>
      </c>
      <c r="R28" s="13">
        <v>152</v>
      </c>
      <c r="S28" s="9">
        <v>13043.4</v>
      </c>
      <c r="T28" s="16">
        <f t="shared" si="2"/>
        <v>85.811842105263153</v>
      </c>
      <c r="V28" s="76"/>
      <c r="W28" s="77"/>
      <c r="X28" s="71"/>
      <c r="Y28" s="71"/>
      <c r="Z28" s="71"/>
      <c r="AA28" s="71"/>
      <c r="AB28" s="71"/>
      <c r="AC28" s="71"/>
      <c r="AD28" s="72"/>
    </row>
    <row r="29" spans="1:30" ht="15" thickBot="1">
      <c r="A29" s="133"/>
      <c r="B29" s="12" t="s">
        <v>26</v>
      </c>
      <c r="C29" s="15"/>
      <c r="D29" s="5"/>
      <c r="E29" s="14"/>
      <c r="F29" s="15"/>
      <c r="G29" s="5"/>
      <c r="H29" s="14"/>
      <c r="I29" s="13">
        <v>9</v>
      </c>
      <c r="J29" s="9">
        <v>787.3</v>
      </c>
      <c r="K29" s="14">
        <f t="shared" si="5"/>
        <v>87.477777777777774</v>
      </c>
      <c r="L29" s="13">
        <v>11</v>
      </c>
      <c r="M29" s="9">
        <v>1278.4000000000001</v>
      </c>
      <c r="N29" s="14">
        <f t="shared" si="0"/>
        <v>116.21818181818183</v>
      </c>
      <c r="O29" s="13">
        <v>8</v>
      </c>
      <c r="P29" s="9">
        <v>761</v>
      </c>
      <c r="Q29" s="14">
        <f t="shared" si="1"/>
        <v>95.125</v>
      </c>
      <c r="R29" s="13">
        <v>28</v>
      </c>
      <c r="S29" s="9">
        <v>2826.7</v>
      </c>
      <c r="T29" s="16">
        <f t="shared" si="2"/>
        <v>100.95357142857142</v>
      </c>
      <c r="V29" s="79"/>
      <c r="W29" s="80"/>
      <c r="X29" s="81"/>
      <c r="Y29" s="81"/>
      <c r="Z29" s="81"/>
      <c r="AA29" s="81"/>
      <c r="AB29" s="81"/>
      <c r="AC29" s="81"/>
      <c r="AD29" s="82"/>
    </row>
    <row r="30" spans="1:30">
      <c r="A30" s="133"/>
      <c r="B30" s="12" t="s">
        <v>27</v>
      </c>
      <c r="C30" s="13">
        <v>1</v>
      </c>
      <c r="D30" s="4">
        <v>76</v>
      </c>
      <c r="E30" s="14">
        <f t="shared" si="3"/>
        <v>76</v>
      </c>
      <c r="F30" s="13">
        <v>4</v>
      </c>
      <c r="G30" s="4">
        <v>452</v>
      </c>
      <c r="H30" s="14">
        <f t="shared" si="4"/>
        <v>113</v>
      </c>
      <c r="I30" s="13">
        <v>5</v>
      </c>
      <c r="J30" s="9">
        <v>468</v>
      </c>
      <c r="K30" s="14">
        <f t="shared" si="5"/>
        <v>93.6</v>
      </c>
      <c r="L30" s="13">
        <v>3</v>
      </c>
      <c r="M30" s="9">
        <v>323.5</v>
      </c>
      <c r="N30" s="14">
        <f t="shared" si="0"/>
        <v>107.83333333333333</v>
      </c>
      <c r="O30" s="13">
        <v>3</v>
      </c>
      <c r="P30" s="9">
        <v>320</v>
      </c>
      <c r="Q30" s="14">
        <f t="shared" si="1"/>
        <v>106.66666666666667</v>
      </c>
      <c r="R30" s="13">
        <v>16</v>
      </c>
      <c r="S30" s="9">
        <v>1639.5</v>
      </c>
      <c r="T30" s="16">
        <f t="shared" si="2"/>
        <v>102.46875</v>
      </c>
    </row>
    <row r="31" spans="1:30" ht="15" thickBot="1">
      <c r="A31" s="134"/>
      <c r="B31" s="28" t="s">
        <v>28</v>
      </c>
      <c r="C31" s="29">
        <v>3</v>
      </c>
      <c r="D31" s="30">
        <v>345</v>
      </c>
      <c r="E31" s="31">
        <f t="shared" si="3"/>
        <v>115</v>
      </c>
      <c r="F31" s="29">
        <v>3</v>
      </c>
      <c r="G31" s="30">
        <v>341</v>
      </c>
      <c r="H31" s="31">
        <f t="shared" si="4"/>
        <v>113.66666666666667</v>
      </c>
      <c r="I31" s="29">
        <v>5</v>
      </c>
      <c r="J31" s="32">
        <v>514</v>
      </c>
      <c r="K31" s="31">
        <f t="shared" si="5"/>
        <v>102.8</v>
      </c>
      <c r="L31" s="29">
        <v>2</v>
      </c>
      <c r="M31" s="32">
        <v>143</v>
      </c>
      <c r="N31" s="31">
        <f t="shared" si="0"/>
        <v>71.5</v>
      </c>
      <c r="O31" s="29">
        <v>3</v>
      </c>
      <c r="P31" s="32">
        <v>248</v>
      </c>
      <c r="Q31" s="31">
        <f t="shared" si="1"/>
        <v>82.666666666666671</v>
      </c>
      <c r="R31" s="29">
        <v>16</v>
      </c>
      <c r="S31" s="32">
        <v>1591</v>
      </c>
      <c r="T31" s="33">
        <f t="shared" si="2"/>
        <v>99.4375</v>
      </c>
    </row>
    <row r="32" spans="1:30">
      <c r="A32" s="132" t="s">
        <v>55</v>
      </c>
      <c r="B32" s="22" t="s">
        <v>30</v>
      </c>
      <c r="C32" s="23">
        <v>5</v>
      </c>
      <c r="D32" s="24">
        <v>488.5</v>
      </c>
      <c r="E32" s="25">
        <f t="shared" si="3"/>
        <v>97.7</v>
      </c>
      <c r="F32" s="34"/>
      <c r="G32" s="35"/>
      <c r="H32" s="25"/>
      <c r="I32" s="23">
        <v>1</v>
      </c>
      <c r="J32" s="26">
        <v>77</v>
      </c>
      <c r="K32" s="25">
        <f t="shared" si="5"/>
        <v>77</v>
      </c>
      <c r="L32" s="34"/>
      <c r="M32" s="36"/>
      <c r="N32" s="25"/>
      <c r="O32" s="34"/>
      <c r="P32" s="36"/>
      <c r="Q32" s="25"/>
      <c r="R32" s="23">
        <v>6</v>
      </c>
      <c r="S32" s="26">
        <v>565.5</v>
      </c>
      <c r="T32" s="27">
        <f t="shared" si="2"/>
        <v>94.25</v>
      </c>
    </row>
    <row r="33" spans="1:20">
      <c r="A33" s="133"/>
      <c r="B33" s="12" t="s">
        <v>31</v>
      </c>
      <c r="C33" s="13">
        <v>1</v>
      </c>
      <c r="D33" s="4">
        <v>144</v>
      </c>
      <c r="E33" s="14">
        <f t="shared" si="3"/>
        <v>144</v>
      </c>
      <c r="F33" s="15"/>
      <c r="G33" s="5"/>
      <c r="H33" s="14"/>
      <c r="I33" s="15"/>
      <c r="J33" s="7"/>
      <c r="K33" s="14"/>
      <c r="L33" s="15"/>
      <c r="M33" s="7"/>
      <c r="N33" s="14"/>
      <c r="O33" s="15"/>
      <c r="P33" s="7"/>
      <c r="Q33" s="14"/>
      <c r="R33" s="13">
        <v>1</v>
      </c>
      <c r="S33" s="9">
        <v>144</v>
      </c>
      <c r="T33" s="16">
        <f t="shared" si="2"/>
        <v>144</v>
      </c>
    </row>
    <row r="34" spans="1:20">
      <c r="A34" s="133"/>
      <c r="B34" s="12" t="s">
        <v>32</v>
      </c>
      <c r="C34" s="13">
        <v>2</v>
      </c>
      <c r="D34" s="4">
        <v>241</v>
      </c>
      <c r="E34" s="14">
        <f t="shared" si="3"/>
        <v>120.5</v>
      </c>
      <c r="F34" s="13">
        <v>1</v>
      </c>
      <c r="G34" s="4">
        <v>122</v>
      </c>
      <c r="H34" s="14">
        <f t="shared" si="4"/>
        <v>122</v>
      </c>
      <c r="I34" s="13">
        <v>4</v>
      </c>
      <c r="J34" s="9">
        <v>414.5</v>
      </c>
      <c r="K34" s="14">
        <f t="shared" si="5"/>
        <v>103.625</v>
      </c>
      <c r="L34" s="13">
        <v>2</v>
      </c>
      <c r="M34" s="9">
        <v>83.5</v>
      </c>
      <c r="N34" s="14">
        <f t="shared" si="0"/>
        <v>41.75</v>
      </c>
      <c r="O34" s="15"/>
      <c r="P34" s="7"/>
      <c r="Q34" s="14"/>
      <c r="R34" s="13">
        <v>9</v>
      </c>
      <c r="S34" s="9">
        <v>861</v>
      </c>
      <c r="T34" s="16">
        <f t="shared" si="2"/>
        <v>95.666666666666671</v>
      </c>
    </row>
    <row r="35" spans="1:20">
      <c r="A35" s="133"/>
      <c r="B35" s="12" t="s">
        <v>33</v>
      </c>
      <c r="C35" s="13">
        <v>11</v>
      </c>
      <c r="D35" s="4">
        <v>1128.5</v>
      </c>
      <c r="E35" s="14">
        <f t="shared" si="3"/>
        <v>102.59090909090909</v>
      </c>
      <c r="F35" s="13">
        <v>9</v>
      </c>
      <c r="G35" s="4">
        <v>791</v>
      </c>
      <c r="H35" s="14">
        <f t="shared" si="4"/>
        <v>87.888888888888886</v>
      </c>
      <c r="I35" s="13">
        <v>13</v>
      </c>
      <c r="J35" s="9">
        <v>1225.8999999999999</v>
      </c>
      <c r="K35" s="14">
        <f t="shared" si="5"/>
        <v>94.299999999999983</v>
      </c>
      <c r="L35" s="13">
        <v>6</v>
      </c>
      <c r="M35" s="9">
        <v>526</v>
      </c>
      <c r="N35" s="14">
        <f t="shared" si="0"/>
        <v>87.666666666666671</v>
      </c>
      <c r="O35" s="13">
        <v>3</v>
      </c>
      <c r="P35" s="9">
        <v>232</v>
      </c>
      <c r="Q35" s="14">
        <f t="shared" si="1"/>
        <v>77.333333333333329</v>
      </c>
      <c r="R35" s="13">
        <v>42</v>
      </c>
      <c r="S35" s="9">
        <v>3903.3999999999996</v>
      </c>
      <c r="T35" s="16">
        <f t="shared" si="2"/>
        <v>92.938095238095229</v>
      </c>
    </row>
    <row r="36" spans="1:20">
      <c r="A36" s="133"/>
      <c r="B36" s="12" t="s">
        <v>34</v>
      </c>
      <c r="C36" s="13">
        <v>41</v>
      </c>
      <c r="D36" s="4">
        <v>3977.9</v>
      </c>
      <c r="E36" s="14">
        <f t="shared" si="3"/>
        <v>97.021951219512204</v>
      </c>
      <c r="F36" s="13">
        <v>29</v>
      </c>
      <c r="G36" s="4">
        <v>2648.9</v>
      </c>
      <c r="H36" s="14">
        <f t="shared" si="4"/>
        <v>91.341379310344834</v>
      </c>
      <c r="I36" s="13">
        <v>14</v>
      </c>
      <c r="J36" s="9">
        <v>1534.26667</v>
      </c>
      <c r="K36" s="14">
        <f t="shared" si="5"/>
        <v>109.59047642857142</v>
      </c>
      <c r="L36" s="13">
        <v>19</v>
      </c>
      <c r="M36" s="9">
        <v>2136.1</v>
      </c>
      <c r="N36" s="14">
        <f t="shared" si="0"/>
        <v>112.42631578947368</v>
      </c>
      <c r="O36" s="13">
        <v>6</v>
      </c>
      <c r="P36" s="9">
        <v>826.3</v>
      </c>
      <c r="Q36" s="14">
        <f t="shared" si="1"/>
        <v>137.71666666666667</v>
      </c>
      <c r="R36" s="13">
        <v>109</v>
      </c>
      <c r="S36" s="9">
        <v>11123.46667</v>
      </c>
      <c r="T36" s="16">
        <f t="shared" si="2"/>
        <v>102.05015293577982</v>
      </c>
    </row>
    <row r="37" spans="1:20">
      <c r="A37" s="133"/>
      <c r="B37" s="12" t="s">
        <v>35</v>
      </c>
      <c r="C37" s="13">
        <v>1</v>
      </c>
      <c r="D37" s="4">
        <v>110</v>
      </c>
      <c r="E37" s="14">
        <f t="shared" si="3"/>
        <v>110</v>
      </c>
      <c r="F37" s="15"/>
      <c r="G37" s="5"/>
      <c r="H37" s="14"/>
      <c r="I37" s="15"/>
      <c r="J37" s="7"/>
      <c r="K37" s="14"/>
      <c r="L37" s="15"/>
      <c r="M37" s="7"/>
      <c r="N37" s="14"/>
      <c r="O37" s="15"/>
      <c r="P37" s="7"/>
      <c r="Q37" s="14"/>
      <c r="R37" s="13">
        <v>1</v>
      </c>
      <c r="S37" s="9">
        <v>110</v>
      </c>
      <c r="T37" s="16">
        <f t="shared" si="2"/>
        <v>110</v>
      </c>
    </row>
    <row r="38" spans="1:20">
      <c r="A38" s="133"/>
      <c r="B38" s="12" t="s">
        <v>36</v>
      </c>
      <c r="C38" s="13">
        <v>15</v>
      </c>
      <c r="D38" s="4">
        <v>1486.6</v>
      </c>
      <c r="E38" s="14">
        <f t="shared" si="3"/>
        <v>99.106666666666655</v>
      </c>
      <c r="F38" s="13">
        <v>15</v>
      </c>
      <c r="G38" s="4">
        <v>1613.8</v>
      </c>
      <c r="H38" s="14">
        <f t="shared" si="4"/>
        <v>107.58666666666666</v>
      </c>
      <c r="I38" s="13">
        <v>17</v>
      </c>
      <c r="J38" s="9">
        <v>1567.6</v>
      </c>
      <c r="K38" s="14">
        <f t="shared" si="5"/>
        <v>92.211764705882345</v>
      </c>
      <c r="L38" s="13">
        <v>21</v>
      </c>
      <c r="M38" s="9">
        <v>2032.6</v>
      </c>
      <c r="N38" s="14">
        <f t="shared" si="0"/>
        <v>96.790476190476184</v>
      </c>
      <c r="O38" s="13">
        <v>17</v>
      </c>
      <c r="P38" s="9">
        <v>1278</v>
      </c>
      <c r="Q38" s="14">
        <f t="shared" si="1"/>
        <v>75.17647058823529</v>
      </c>
      <c r="R38" s="13">
        <v>85</v>
      </c>
      <c r="S38" s="9">
        <v>7978.6</v>
      </c>
      <c r="T38" s="16">
        <f t="shared" si="2"/>
        <v>93.865882352941185</v>
      </c>
    </row>
    <row r="39" spans="1:20">
      <c r="A39" s="133"/>
      <c r="B39" s="12" t="s">
        <v>37</v>
      </c>
      <c r="C39" s="13">
        <v>6</v>
      </c>
      <c r="D39" s="4">
        <v>688.6</v>
      </c>
      <c r="E39" s="14">
        <f t="shared" si="3"/>
        <v>114.76666666666667</v>
      </c>
      <c r="F39" s="13">
        <v>5</v>
      </c>
      <c r="G39" s="4">
        <v>392.3</v>
      </c>
      <c r="H39" s="14">
        <f t="shared" si="4"/>
        <v>78.460000000000008</v>
      </c>
      <c r="I39" s="13">
        <v>1</v>
      </c>
      <c r="J39" s="9">
        <v>95.5</v>
      </c>
      <c r="K39" s="14">
        <f t="shared" si="5"/>
        <v>95.5</v>
      </c>
      <c r="L39" s="15"/>
      <c r="M39" s="7"/>
      <c r="N39" s="14"/>
      <c r="O39" s="15"/>
      <c r="P39" s="7"/>
      <c r="Q39" s="14"/>
      <c r="R39" s="13">
        <v>12</v>
      </c>
      <c r="S39" s="9">
        <v>1176.4000000000001</v>
      </c>
      <c r="T39" s="16">
        <f t="shared" si="2"/>
        <v>98.033333333333346</v>
      </c>
    </row>
    <row r="40" spans="1:20">
      <c r="A40" s="133"/>
      <c r="B40" s="12" t="s">
        <v>38</v>
      </c>
      <c r="C40" s="13">
        <v>5</v>
      </c>
      <c r="D40" s="4">
        <v>481.5</v>
      </c>
      <c r="E40" s="14">
        <f t="shared" si="3"/>
        <v>96.3</v>
      </c>
      <c r="F40" s="13">
        <v>8</v>
      </c>
      <c r="G40" s="4">
        <v>835.59999999999991</v>
      </c>
      <c r="H40" s="14">
        <f t="shared" si="4"/>
        <v>104.44999999999999</v>
      </c>
      <c r="I40" s="13">
        <v>5</v>
      </c>
      <c r="J40" s="9">
        <v>393</v>
      </c>
      <c r="K40" s="14">
        <f t="shared" si="5"/>
        <v>78.599999999999994</v>
      </c>
      <c r="L40" s="13">
        <v>9</v>
      </c>
      <c r="M40" s="9">
        <v>943.5</v>
      </c>
      <c r="N40" s="14">
        <f t="shared" si="0"/>
        <v>104.83333333333333</v>
      </c>
      <c r="O40" s="13">
        <v>5</v>
      </c>
      <c r="P40" s="9">
        <v>554.5</v>
      </c>
      <c r="Q40" s="14">
        <f t="shared" si="1"/>
        <v>110.9</v>
      </c>
      <c r="R40" s="13">
        <v>32</v>
      </c>
      <c r="S40" s="9">
        <v>3208.1</v>
      </c>
      <c r="T40" s="16">
        <f t="shared" si="2"/>
        <v>100.253125</v>
      </c>
    </row>
    <row r="41" spans="1:20">
      <c r="A41" s="133"/>
      <c r="B41" s="12" t="s">
        <v>39</v>
      </c>
      <c r="C41" s="15"/>
      <c r="D41" s="5"/>
      <c r="E41" s="14"/>
      <c r="F41" s="13">
        <v>1</v>
      </c>
      <c r="G41" s="4">
        <v>118.5</v>
      </c>
      <c r="H41" s="14">
        <f t="shared" si="4"/>
        <v>118.5</v>
      </c>
      <c r="I41" s="13">
        <v>1</v>
      </c>
      <c r="J41" s="9">
        <v>91</v>
      </c>
      <c r="K41" s="14">
        <f t="shared" si="5"/>
        <v>91</v>
      </c>
      <c r="L41" s="15"/>
      <c r="M41" s="7"/>
      <c r="N41" s="14"/>
      <c r="O41" s="15"/>
      <c r="P41" s="7"/>
      <c r="Q41" s="14"/>
      <c r="R41" s="13">
        <v>2</v>
      </c>
      <c r="S41" s="9">
        <v>209.5</v>
      </c>
      <c r="T41" s="16">
        <f t="shared" si="2"/>
        <v>104.75</v>
      </c>
    </row>
    <row r="42" spans="1:20">
      <c r="A42" s="133"/>
      <c r="B42" s="12" t="s">
        <v>40</v>
      </c>
      <c r="C42" s="13">
        <v>1</v>
      </c>
      <c r="D42" s="4">
        <v>177</v>
      </c>
      <c r="E42" s="14">
        <f t="shared" si="3"/>
        <v>177</v>
      </c>
      <c r="F42" s="15"/>
      <c r="G42" s="5"/>
      <c r="H42" s="14"/>
      <c r="I42" s="13">
        <v>1</v>
      </c>
      <c r="J42" s="9">
        <v>145</v>
      </c>
      <c r="K42" s="14">
        <f t="shared" si="5"/>
        <v>145</v>
      </c>
      <c r="L42" s="15"/>
      <c r="M42" s="7"/>
      <c r="N42" s="14"/>
      <c r="O42" s="13">
        <v>2</v>
      </c>
      <c r="P42" s="9">
        <v>202.5</v>
      </c>
      <c r="Q42" s="14">
        <f t="shared" si="1"/>
        <v>101.25</v>
      </c>
      <c r="R42" s="13">
        <v>4</v>
      </c>
      <c r="S42" s="9">
        <v>524.5</v>
      </c>
      <c r="T42" s="16">
        <f t="shared" si="2"/>
        <v>131.125</v>
      </c>
    </row>
    <row r="43" spans="1:20">
      <c r="A43" s="133"/>
      <c r="B43" s="12" t="s">
        <v>41</v>
      </c>
      <c r="C43" s="13">
        <v>7</v>
      </c>
      <c r="D43" s="4">
        <v>781.1</v>
      </c>
      <c r="E43" s="14">
        <f t="shared" si="3"/>
        <v>111.58571428571429</v>
      </c>
      <c r="F43" s="13">
        <v>12</v>
      </c>
      <c r="G43" s="4">
        <v>1207.8</v>
      </c>
      <c r="H43" s="14">
        <f t="shared" si="4"/>
        <v>100.64999999999999</v>
      </c>
      <c r="I43" s="13">
        <v>4</v>
      </c>
      <c r="J43" s="9">
        <v>415.5</v>
      </c>
      <c r="K43" s="14">
        <f t="shared" si="5"/>
        <v>103.875</v>
      </c>
      <c r="L43" s="15"/>
      <c r="M43" s="7"/>
      <c r="N43" s="14"/>
      <c r="O43" s="13">
        <v>2</v>
      </c>
      <c r="P43" s="9">
        <v>108</v>
      </c>
      <c r="Q43" s="14">
        <f t="shared" si="1"/>
        <v>54</v>
      </c>
      <c r="R43" s="13">
        <v>25</v>
      </c>
      <c r="S43" s="9">
        <v>2512.4</v>
      </c>
      <c r="T43" s="16">
        <f t="shared" si="2"/>
        <v>100.49600000000001</v>
      </c>
    </row>
    <row r="44" spans="1:20">
      <c r="A44" s="133"/>
      <c r="B44" s="12" t="s">
        <v>42</v>
      </c>
      <c r="C44" s="13">
        <v>7</v>
      </c>
      <c r="D44" s="4">
        <v>747</v>
      </c>
      <c r="E44" s="14">
        <f t="shared" si="3"/>
        <v>106.71428571428571</v>
      </c>
      <c r="F44" s="13">
        <v>9</v>
      </c>
      <c r="G44" s="4">
        <v>1003.3</v>
      </c>
      <c r="H44" s="14">
        <f t="shared" si="4"/>
        <v>111.47777777777777</v>
      </c>
      <c r="I44" s="13">
        <v>2</v>
      </c>
      <c r="J44" s="9">
        <v>214.5</v>
      </c>
      <c r="K44" s="14">
        <f t="shared" si="5"/>
        <v>107.25</v>
      </c>
      <c r="L44" s="13">
        <v>4</v>
      </c>
      <c r="M44" s="9">
        <v>296.5</v>
      </c>
      <c r="N44" s="14">
        <f t="shared" si="0"/>
        <v>74.125</v>
      </c>
      <c r="O44" s="13">
        <v>5</v>
      </c>
      <c r="P44" s="9">
        <v>471.5</v>
      </c>
      <c r="Q44" s="14">
        <f t="shared" si="1"/>
        <v>94.3</v>
      </c>
      <c r="R44" s="13">
        <v>27</v>
      </c>
      <c r="S44" s="9">
        <v>2732.8</v>
      </c>
      <c r="T44" s="16">
        <f t="shared" si="2"/>
        <v>101.21481481481482</v>
      </c>
    </row>
    <row r="45" spans="1:20">
      <c r="A45" s="133"/>
      <c r="B45" s="12" t="s">
        <v>43</v>
      </c>
      <c r="C45" s="13">
        <v>19</v>
      </c>
      <c r="D45" s="4">
        <v>1755.6999999999998</v>
      </c>
      <c r="E45" s="14">
        <f t="shared" si="3"/>
        <v>92.405263157894723</v>
      </c>
      <c r="F45" s="13">
        <v>11</v>
      </c>
      <c r="G45" s="4">
        <v>901.1</v>
      </c>
      <c r="H45" s="14">
        <f t="shared" si="4"/>
        <v>81.918181818181822</v>
      </c>
      <c r="I45" s="13">
        <v>11</v>
      </c>
      <c r="J45" s="9">
        <v>1022</v>
      </c>
      <c r="K45" s="14">
        <f t="shared" si="5"/>
        <v>92.909090909090907</v>
      </c>
      <c r="L45" s="13">
        <v>6</v>
      </c>
      <c r="M45" s="9">
        <v>571.20000000000005</v>
      </c>
      <c r="N45" s="14">
        <f t="shared" si="0"/>
        <v>95.2</v>
      </c>
      <c r="O45" s="13">
        <v>17</v>
      </c>
      <c r="P45" s="9">
        <v>1762.5</v>
      </c>
      <c r="Q45" s="14">
        <f t="shared" si="1"/>
        <v>103.67647058823529</v>
      </c>
      <c r="R45" s="13">
        <v>64</v>
      </c>
      <c r="S45" s="9">
        <v>6012.5</v>
      </c>
      <c r="T45" s="16">
        <f t="shared" si="2"/>
        <v>93.9453125</v>
      </c>
    </row>
    <row r="46" spans="1:20">
      <c r="A46" s="133"/>
      <c r="B46" s="12" t="s">
        <v>44</v>
      </c>
      <c r="C46" s="13">
        <v>3</v>
      </c>
      <c r="D46" s="4">
        <v>312</v>
      </c>
      <c r="E46" s="14">
        <f t="shared" si="3"/>
        <v>104</v>
      </c>
      <c r="F46" s="13">
        <v>1</v>
      </c>
      <c r="G46" s="4">
        <v>121</v>
      </c>
      <c r="H46" s="14">
        <f t="shared" si="4"/>
        <v>121</v>
      </c>
      <c r="I46" s="13">
        <v>4</v>
      </c>
      <c r="J46" s="9">
        <v>390.5</v>
      </c>
      <c r="K46" s="14">
        <f t="shared" si="5"/>
        <v>97.625</v>
      </c>
      <c r="L46" s="13">
        <v>7</v>
      </c>
      <c r="M46" s="9">
        <v>647</v>
      </c>
      <c r="N46" s="14">
        <f t="shared" si="0"/>
        <v>92.428571428571431</v>
      </c>
      <c r="O46" s="13">
        <v>5</v>
      </c>
      <c r="P46" s="9">
        <v>559.29999999999995</v>
      </c>
      <c r="Q46" s="14">
        <f t="shared" si="1"/>
        <v>111.85999999999999</v>
      </c>
      <c r="R46" s="13">
        <v>20</v>
      </c>
      <c r="S46" s="9">
        <v>2029.8</v>
      </c>
      <c r="T46" s="16">
        <f t="shared" si="2"/>
        <v>101.49</v>
      </c>
    </row>
    <row r="47" spans="1:20">
      <c r="A47" s="133"/>
      <c r="B47" s="12" t="s">
        <v>45</v>
      </c>
      <c r="C47" s="13">
        <v>27</v>
      </c>
      <c r="D47" s="4">
        <v>2641.9</v>
      </c>
      <c r="E47" s="14">
        <f t="shared" si="3"/>
        <v>97.848148148148155</v>
      </c>
      <c r="F47" s="13">
        <v>28</v>
      </c>
      <c r="G47" s="4">
        <v>2252.4999999999995</v>
      </c>
      <c r="H47" s="14">
        <f t="shared" si="4"/>
        <v>80.446428571428555</v>
      </c>
      <c r="I47" s="13">
        <v>27</v>
      </c>
      <c r="J47" s="9">
        <v>2316.9</v>
      </c>
      <c r="K47" s="14">
        <f t="shared" si="5"/>
        <v>85.811111111111117</v>
      </c>
      <c r="L47" s="13">
        <v>30</v>
      </c>
      <c r="M47" s="9">
        <v>2474.8000000000002</v>
      </c>
      <c r="N47" s="14">
        <f t="shared" si="0"/>
        <v>82.493333333333339</v>
      </c>
      <c r="O47" s="13">
        <v>43</v>
      </c>
      <c r="P47" s="9">
        <v>3398.0000000000005</v>
      </c>
      <c r="Q47" s="14">
        <f t="shared" si="1"/>
        <v>79.023255813953497</v>
      </c>
      <c r="R47" s="13">
        <v>155</v>
      </c>
      <c r="S47" s="9">
        <v>13084.100000000002</v>
      </c>
      <c r="T47" s="16">
        <f t="shared" si="2"/>
        <v>84.413548387096782</v>
      </c>
    </row>
    <row r="48" spans="1:20">
      <c r="A48" s="133"/>
      <c r="B48" s="12" t="s">
        <v>46</v>
      </c>
      <c r="C48" s="15"/>
      <c r="D48" s="5"/>
      <c r="E48" s="14"/>
      <c r="F48" s="15"/>
      <c r="G48" s="5"/>
      <c r="H48" s="14"/>
      <c r="I48" s="13">
        <v>1</v>
      </c>
      <c r="J48" s="9">
        <v>94</v>
      </c>
      <c r="K48" s="14">
        <f t="shared" si="5"/>
        <v>94</v>
      </c>
      <c r="L48" s="15"/>
      <c r="M48" s="7"/>
      <c r="N48" s="14"/>
      <c r="O48" s="13">
        <v>8</v>
      </c>
      <c r="P48" s="9">
        <v>768.5</v>
      </c>
      <c r="Q48" s="14">
        <f t="shared" si="1"/>
        <v>96.0625</v>
      </c>
      <c r="R48" s="13">
        <v>9</v>
      </c>
      <c r="S48" s="9">
        <v>862.5</v>
      </c>
      <c r="T48" s="16">
        <f t="shared" si="2"/>
        <v>95.833333333333329</v>
      </c>
    </row>
    <row r="49" spans="1:20">
      <c r="A49" s="133"/>
      <c r="B49" s="12" t="s">
        <v>47</v>
      </c>
      <c r="C49" s="13">
        <v>25</v>
      </c>
      <c r="D49" s="4">
        <v>2428</v>
      </c>
      <c r="E49" s="14">
        <f t="shared" si="3"/>
        <v>97.12</v>
      </c>
      <c r="F49" s="13">
        <v>11</v>
      </c>
      <c r="G49" s="4">
        <v>1163.5999999999999</v>
      </c>
      <c r="H49" s="14">
        <f t="shared" si="4"/>
        <v>105.78181818181817</v>
      </c>
      <c r="I49" s="13">
        <v>11</v>
      </c>
      <c r="J49" s="9">
        <v>954</v>
      </c>
      <c r="K49" s="14">
        <f t="shared" si="5"/>
        <v>86.727272727272734</v>
      </c>
      <c r="L49" s="13">
        <v>7</v>
      </c>
      <c r="M49" s="9">
        <v>547.70000000000005</v>
      </c>
      <c r="N49" s="14">
        <f t="shared" si="0"/>
        <v>78.242857142857147</v>
      </c>
      <c r="O49" s="13">
        <v>3</v>
      </c>
      <c r="P49" s="9">
        <v>363.5</v>
      </c>
      <c r="Q49" s="14">
        <f t="shared" si="1"/>
        <v>121.16666666666667</v>
      </c>
      <c r="R49" s="13">
        <v>57</v>
      </c>
      <c r="S49" s="9">
        <v>5456.8</v>
      </c>
      <c r="T49" s="16">
        <f t="shared" si="2"/>
        <v>95.733333333333334</v>
      </c>
    </row>
    <row r="50" spans="1:20">
      <c r="A50" s="133"/>
      <c r="B50" s="12" t="s">
        <v>48</v>
      </c>
      <c r="C50" s="13">
        <v>4</v>
      </c>
      <c r="D50" s="4">
        <v>348.5</v>
      </c>
      <c r="E50" s="14">
        <f t="shared" si="3"/>
        <v>87.125</v>
      </c>
      <c r="F50" s="13">
        <v>5</v>
      </c>
      <c r="G50" s="4">
        <v>415</v>
      </c>
      <c r="H50" s="14">
        <f t="shared" si="4"/>
        <v>83</v>
      </c>
      <c r="I50" s="13">
        <v>2</v>
      </c>
      <c r="J50" s="9">
        <v>271.10000000000002</v>
      </c>
      <c r="K50" s="14">
        <f t="shared" si="5"/>
        <v>135.55000000000001</v>
      </c>
      <c r="L50" s="13">
        <v>5</v>
      </c>
      <c r="M50" s="9">
        <v>554.20000000000005</v>
      </c>
      <c r="N50" s="14">
        <f t="shared" si="0"/>
        <v>110.84</v>
      </c>
      <c r="O50" s="13">
        <v>5</v>
      </c>
      <c r="P50" s="9">
        <v>573</v>
      </c>
      <c r="Q50" s="14">
        <f t="shared" si="1"/>
        <v>114.6</v>
      </c>
      <c r="R50" s="13">
        <v>21</v>
      </c>
      <c r="S50" s="9">
        <v>2161.8000000000002</v>
      </c>
      <c r="T50" s="16">
        <f t="shared" si="2"/>
        <v>102.94285714285715</v>
      </c>
    </row>
    <row r="51" spans="1:20">
      <c r="A51" s="133"/>
      <c r="B51" s="12" t="s">
        <v>49</v>
      </c>
      <c r="C51" s="13">
        <v>2</v>
      </c>
      <c r="D51" s="4">
        <v>285</v>
      </c>
      <c r="E51" s="14">
        <f t="shared" si="3"/>
        <v>142.5</v>
      </c>
      <c r="F51" s="13">
        <v>1</v>
      </c>
      <c r="G51" s="4">
        <v>127</v>
      </c>
      <c r="H51" s="14">
        <f t="shared" si="4"/>
        <v>127</v>
      </c>
      <c r="I51" s="13">
        <v>1</v>
      </c>
      <c r="J51" s="9">
        <v>97</v>
      </c>
      <c r="K51" s="14">
        <f t="shared" si="5"/>
        <v>97</v>
      </c>
      <c r="L51" s="13">
        <v>1</v>
      </c>
      <c r="M51" s="9">
        <v>111.5</v>
      </c>
      <c r="N51" s="14">
        <f t="shared" si="0"/>
        <v>111.5</v>
      </c>
      <c r="O51" s="15"/>
      <c r="P51" s="7"/>
      <c r="Q51" s="14"/>
      <c r="R51" s="13">
        <v>5</v>
      </c>
      <c r="S51" s="9">
        <v>620.5</v>
      </c>
      <c r="T51" s="16">
        <f t="shared" si="2"/>
        <v>124.1</v>
      </c>
    </row>
    <row r="52" spans="1:20">
      <c r="A52" s="133"/>
      <c r="B52" s="12" t="s">
        <v>50</v>
      </c>
      <c r="C52" s="13">
        <v>23</v>
      </c>
      <c r="D52" s="4">
        <v>1799.3</v>
      </c>
      <c r="E52" s="14">
        <f t="shared" si="3"/>
        <v>78.230434782608697</v>
      </c>
      <c r="F52" s="13">
        <v>26</v>
      </c>
      <c r="G52" s="4">
        <v>2413.6000000000004</v>
      </c>
      <c r="H52" s="14">
        <f t="shared" si="4"/>
        <v>92.830769230769249</v>
      </c>
      <c r="I52" s="13">
        <v>19</v>
      </c>
      <c r="J52" s="9">
        <v>1386.9</v>
      </c>
      <c r="K52" s="14">
        <f t="shared" si="5"/>
        <v>72.994736842105269</v>
      </c>
      <c r="L52" s="13">
        <v>9</v>
      </c>
      <c r="M52" s="9">
        <v>745.3</v>
      </c>
      <c r="N52" s="14">
        <f t="shared" si="0"/>
        <v>82.811111111111103</v>
      </c>
      <c r="O52" s="13">
        <v>8</v>
      </c>
      <c r="P52" s="9">
        <v>649.6</v>
      </c>
      <c r="Q52" s="14">
        <f t="shared" si="1"/>
        <v>81.2</v>
      </c>
      <c r="R52" s="13">
        <v>85</v>
      </c>
      <c r="S52" s="9">
        <v>6994.7000000000007</v>
      </c>
      <c r="T52" s="16">
        <f t="shared" si="2"/>
        <v>82.290588235294123</v>
      </c>
    </row>
    <row r="53" spans="1:20">
      <c r="A53" s="133"/>
      <c r="B53" s="12" t="s">
        <v>51</v>
      </c>
      <c r="C53" s="13">
        <v>40</v>
      </c>
      <c r="D53" s="4">
        <v>4329.9000000000015</v>
      </c>
      <c r="E53" s="14">
        <f t="shared" si="3"/>
        <v>108.24750000000003</v>
      </c>
      <c r="F53" s="13">
        <v>38</v>
      </c>
      <c r="G53" s="4">
        <v>4370.1000000000013</v>
      </c>
      <c r="H53" s="14">
        <f t="shared" si="4"/>
        <v>115.0026315789474</v>
      </c>
      <c r="I53" s="13">
        <v>39</v>
      </c>
      <c r="J53" s="9">
        <v>4187.8</v>
      </c>
      <c r="K53" s="14">
        <f t="shared" si="5"/>
        <v>107.37948717948719</v>
      </c>
      <c r="L53" s="13">
        <v>41</v>
      </c>
      <c r="M53" s="9">
        <v>4846.0000000000009</v>
      </c>
      <c r="N53" s="14">
        <f t="shared" si="0"/>
        <v>118.19512195121953</v>
      </c>
      <c r="O53" s="13">
        <v>40</v>
      </c>
      <c r="P53" s="9">
        <v>4794.8000000000011</v>
      </c>
      <c r="Q53" s="14">
        <f t="shared" si="1"/>
        <v>119.87000000000003</v>
      </c>
      <c r="R53" s="13">
        <v>198</v>
      </c>
      <c r="S53" s="9">
        <v>22528.600000000002</v>
      </c>
      <c r="T53" s="16">
        <f t="shared" si="2"/>
        <v>113.78080808080809</v>
      </c>
    </row>
    <row r="54" spans="1:20">
      <c r="A54" s="133"/>
      <c r="B54" s="12" t="s">
        <v>52</v>
      </c>
      <c r="C54" s="15"/>
      <c r="D54" s="5"/>
      <c r="E54" s="14"/>
      <c r="F54" s="13">
        <v>1</v>
      </c>
      <c r="G54" s="4">
        <v>150</v>
      </c>
      <c r="H54" s="14">
        <f t="shared" si="4"/>
        <v>150</v>
      </c>
      <c r="I54" s="15"/>
      <c r="J54" s="7"/>
      <c r="K54" s="14"/>
      <c r="L54" s="15"/>
      <c r="M54" s="7"/>
      <c r="N54" s="14"/>
      <c r="O54" s="15"/>
      <c r="P54" s="7"/>
      <c r="Q54" s="14"/>
      <c r="R54" s="13">
        <v>1</v>
      </c>
      <c r="S54" s="9">
        <v>150</v>
      </c>
      <c r="T54" s="16">
        <f t="shared" si="2"/>
        <v>150</v>
      </c>
    </row>
    <row r="55" spans="1:20">
      <c r="A55" s="133"/>
      <c r="B55" s="12" t="s">
        <v>53</v>
      </c>
      <c r="C55" s="13">
        <v>3</v>
      </c>
      <c r="D55" s="4">
        <v>110</v>
      </c>
      <c r="E55" s="14">
        <f t="shared" si="3"/>
        <v>36.666666666666664</v>
      </c>
      <c r="F55" s="13">
        <v>5</v>
      </c>
      <c r="G55" s="4">
        <v>165.3</v>
      </c>
      <c r="H55" s="14">
        <f t="shared" si="4"/>
        <v>33.06</v>
      </c>
      <c r="I55" s="13">
        <v>4</v>
      </c>
      <c r="J55" s="9">
        <v>265.8</v>
      </c>
      <c r="K55" s="14">
        <f t="shared" si="5"/>
        <v>66.45</v>
      </c>
      <c r="L55" s="13">
        <v>5</v>
      </c>
      <c r="M55" s="9">
        <v>320</v>
      </c>
      <c r="N55" s="14">
        <f t="shared" si="0"/>
        <v>64</v>
      </c>
      <c r="O55" s="15"/>
      <c r="P55" s="7"/>
      <c r="Q55" s="14"/>
      <c r="R55" s="13">
        <v>17</v>
      </c>
      <c r="S55" s="9">
        <v>861.1</v>
      </c>
      <c r="T55" s="16">
        <f t="shared" si="2"/>
        <v>50.652941176470591</v>
      </c>
    </row>
    <row r="56" spans="1:20" ht="15" thickBot="1">
      <c r="A56" s="134"/>
      <c r="B56" s="28" t="s">
        <v>54</v>
      </c>
      <c r="C56" s="29">
        <v>2</v>
      </c>
      <c r="D56" s="30">
        <v>140.5</v>
      </c>
      <c r="E56" s="31">
        <f t="shared" si="3"/>
        <v>70.25</v>
      </c>
      <c r="F56" s="29">
        <v>4</v>
      </c>
      <c r="G56" s="30">
        <v>286.3</v>
      </c>
      <c r="H56" s="31">
        <f t="shared" si="4"/>
        <v>71.575000000000003</v>
      </c>
      <c r="I56" s="29">
        <v>9</v>
      </c>
      <c r="J56" s="32">
        <v>724.3</v>
      </c>
      <c r="K56" s="31">
        <f t="shared" si="5"/>
        <v>80.477777777777774</v>
      </c>
      <c r="L56" s="29">
        <v>4</v>
      </c>
      <c r="M56" s="32">
        <v>487.8</v>
      </c>
      <c r="N56" s="31">
        <f t="shared" si="0"/>
        <v>121.95</v>
      </c>
      <c r="O56" s="29">
        <v>6</v>
      </c>
      <c r="P56" s="32">
        <v>451.5</v>
      </c>
      <c r="Q56" s="31">
        <f t="shared" si="1"/>
        <v>75.25</v>
      </c>
      <c r="R56" s="29">
        <v>25</v>
      </c>
      <c r="S56" s="32">
        <v>2090.3999999999996</v>
      </c>
      <c r="T56" s="33">
        <f t="shared" si="2"/>
        <v>83.615999999999985</v>
      </c>
    </row>
    <row r="57" spans="1:20">
      <c r="A57" s="132" t="s">
        <v>64</v>
      </c>
      <c r="B57" s="22" t="s">
        <v>56</v>
      </c>
      <c r="C57" s="23">
        <v>49</v>
      </c>
      <c r="D57" s="24">
        <v>4782.4000000000005</v>
      </c>
      <c r="E57" s="25">
        <f t="shared" si="3"/>
        <v>97.600000000000009</v>
      </c>
      <c r="F57" s="23">
        <v>59</v>
      </c>
      <c r="G57" s="24">
        <v>5337.7000000000007</v>
      </c>
      <c r="H57" s="25">
        <f t="shared" si="4"/>
        <v>90.469491525423734</v>
      </c>
      <c r="I57" s="23">
        <v>56</v>
      </c>
      <c r="J57" s="26">
        <v>4706.1000000000004</v>
      </c>
      <c r="K57" s="25">
        <f t="shared" si="5"/>
        <v>84.037500000000009</v>
      </c>
      <c r="L57" s="23">
        <v>67</v>
      </c>
      <c r="M57" s="26">
        <v>5365.5</v>
      </c>
      <c r="N57" s="25">
        <f t="shared" si="0"/>
        <v>80.082089552238813</v>
      </c>
      <c r="O57" s="23">
        <v>53</v>
      </c>
      <c r="P57" s="26">
        <v>4165.6000000000004</v>
      </c>
      <c r="Q57" s="25">
        <f t="shared" si="1"/>
        <v>78.59622641509435</v>
      </c>
      <c r="R57" s="23">
        <v>284</v>
      </c>
      <c r="S57" s="26">
        <v>24357.300000000003</v>
      </c>
      <c r="T57" s="27">
        <f t="shared" si="2"/>
        <v>85.765140845070434</v>
      </c>
    </row>
    <row r="58" spans="1:20">
      <c r="A58" s="133"/>
      <c r="B58" s="12" t="s">
        <v>57</v>
      </c>
      <c r="C58" s="13">
        <v>3</v>
      </c>
      <c r="D58" s="4">
        <v>347.5</v>
      </c>
      <c r="E58" s="14">
        <f t="shared" si="3"/>
        <v>115.83333333333333</v>
      </c>
      <c r="F58" s="13">
        <v>10</v>
      </c>
      <c r="G58" s="4">
        <v>965.8</v>
      </c>
      <c r="H58" s="14">
        <f t="shared" si="4"/>
        <v>96.58</v>
      </c>
      <c r="I58" s="13">
        <v>22</v>
      </c>
      <c r="J58" s="9">
        <v>2496.1</v>
      </c>
      <c r="K58" s="14">
        <f t="shared" si="5"/>
        <v>113.4590909090909</v>
      </c>
      <c r="L58" s="13">
        <v>32</v>
      </c>
      <c r="M58" s="9">
        <v>3500.7</v>
      </c>
      <c r="N58" s="14">
        <f t="shared" si="0"/>
        <v>109.39687499999999</v>
      </c>
      <c r="O58" s="13">
        <v>38</v>
      </c>
      <c r="P58" s="9">
        <v>3889.3</v>
      </c>
      <c r="Q58" s="14">
        <f t="shared" si="1"/>
        <v>102.35000000000001</v>
      </c>
      <c r="R58" s="13">
        <v>105</v>
      </c>
      <c r="S58" s="9">
        <v>11199.4</v>
      </c>
      <c r="T58" s="16">
        <f t="shared" si="2"/>
        <v>106.66095238095238</v>
      </c>
    </row>
    <row r="59" spans="1:20">
      <c r="A59" s="133"/>
      <c r="B59" s="12" t="s">
        <v>58</v>
      </c>
      <c r="C59" s="13">
        <v>62</v>
      </c>
      <c r="D59" s="4">
        <v>6082.6</v>
      </c>
      <c r="E59" s="14">
        <f t="shared" si="3"/>
        <v>98.106451612903228</v>
      </c>
      <c r="F59" s="13">
        <v>93</v>
      </c>
      <c r="G59" s="4">
        <v>9125.2000000000007</v>
      </c>
      <c r="H59" s="14">
        <f t="shared" si="4"/>
        <v>98.120430107526886</v>
      </c>
      <c r="I59" s="13">
        <v>85</v>
      </c>
      <c r="J59" s="9">
        <v>7828.7000000000007</v>
      </c>
      <c r="K59" s="14">
        <f t="shared" si="5"/>
        <v>92.102352941176477</v>
      </c>
      <c r="L59" s="13">
        <v>78</v>
      </c>
      <c r="M59" s="9">
        <v>6818.6</v>
      </c>
      <c r="N59" s="14">
        <f t="shared" si="0"/>
        <v>87.417948717948718</v>
      </c>
      <c r="O59" s="13">
        <v>84</v>
      </c>
      <c r="P59" s="9">
        <v>7511.1</v>
      </c>
      <c r="Q59" s="14">
        <f t="shared" si="1"/>
        <v>89.417857142857144</v>
      </c>
      <c r="R59" s="13">
        <v>402</v>
      </c>
      <c r="S59" s="9">
        <v>37366.199999999997</v>
      </c>
      <c r="T59" s="16">
        <f t="shared" si="2"/>
        <v>92.950746268656715</v>
      </c>
    </row>
    <row r="60" spans="1:20">
      <c r="A60" s="133"/>
      <c r="B60" s="12" t="s">
        <v>59</v>
      </c>
      <c r="C60" s="13">
        <v>1</v>
      </c>
      <c r="D60" s="4">
        <v>74</v>
      </c>
      <c r="E60" s="14">
        <f t="shared" si="3"/>
        <v>74</v>
      </c>
      <c r="F60" s="15"/>
      <c r="G60" s="5"/>
      <c r="H60" s="14"/>
      <c r="I60" s="13">
        <v>7</v>
      </c>
      <c r="J60" s="9">
        <v>873.8</v>
      </c>
      <c r="K60" s="14">
        <f t="shared" si="5"/>
        <v>124.82857142857142</v>
      </c>
      <c r="L60" s="13">
        <v>7</v>
      </c>
      <c r="M60" s="9">
        <v>851.5</v>
      </c>
      <c r="N60" s="14">
        <f t="shared" si="0"/>
        <v>121.64285714285714</v>
      </c>
      <c r="O60" s="13">
        <v>6</v>
      </c>
      <c r="P60" s="9">
        <v>624.29999999999995</v>
      </c>
      <c r="Q60" s="14">
        <f t="shared" si="1"/>
        <v>104.05</v>
      </c>
      <c r="R60" s="13">
        <v>21</v>
      </c>
      <c r="S60" s="9">
        <v>2423.6</v>
      </c>
      <c r="T60" s="16">
        <f t="shared" si="2"/>
        <v>115.4095238095238</v>
      </c>
    </row>
    <row r="61" spans="1:20">
      <c r="A61" s="133"/>
      <c r="B61" s="12" t="s">
        <v>60</v>
      </c>
      <c r="C61" s="13">
        <v>1</v>
      </c>
      <c r="D61" s="4">
        <v>162</v>
      </c>
      <c r="E61" s="14">
        <f t="shared" si="3"/>
        <v>162</v>
      </c>
      <c r="F61" s="13">
        <v>2</v>
      </c>
      <c r="G61" s="4">
        <v>169.5</v>
      </c>
      <c r="H61" s="14">
        <f t="shared" si="4"/>
        <v>84.75</v>
      </c>
      <c r="I61" s="13">
        <v>4</v>
      </c>
      <c r="J61" s="9">
        <v>505.5</v>
      </c>
      <c r="K61" s="14">
        <f t="shared" si="5"/>
        <v>126.375</v>
      </c>
      <c r="L61" s="13">
        <v>6</v>
      </c>
      <c r="M61" s="9">
        <v>641</v>
      </c>
      <c r="N61" s="14">
        <f t="shared" si="0"/>
        <v>106.83333333333333</v>
      </c>
      <c r="O61" s="13">
        <v>7</v>
      </c>
      <c r="P61" s="9">
        <v>737.5</v>
      </c>
      <c r="Q61" s="14">
        <f t="shared" si="1"/>
        <v>105.35714285714286</v>
      </c>
      <c r="R61" s="13">
        <v>20</v>
      </c>
      <c r="S61" s="9">
        <v>2215.5</v>
      </c>
      <c r="T61" s="16">
        <f t="shared" si="2"/>
        <v>110.77500000000001</v>
      </c>
    </row>
    <row r="62" spans="1:20">
      <c r="A62" s="133"/>
      <c r="B62" s="12" t="s">
        <v>61</v>
      </c>
      <c r="C62" s="13">
        <v>39</v>
      </c>
      <c r="D62" s="4">
        <v>4046.1</v>
      </c>
      <c r="E62" s="14">
        <f t="shared" si="3"/>
        <v>103.74615384615385</v>
      </c>
      <c r="F62" s="13">
        <v>23</v>
      </c>
      <c r="G62" s="4">
        <v>2213.8000000000002</v>
      </c>
      <c r="H62" s="14">
        <f t="shared" si="4"/>
        <v>96.252173913043492</v>
      </c>
      <c r="I62" s="13">
        <v>26</v>
      </c>
      <c r="J62" s="9">
        <v>2646.7</v>
      </c>
      <c r="K62" s="14">
        <f t="shared" si="5"/>
        <v>101.79615384615384</v>
      </c>
      <c r="L62" s="13">
        <v>40</v>
      </c>
      <c r="M62" s="9">
        <v>3830.5000000000005</v>
      </c>
      <c r="N62" s="14">
        <f t="shared" si="0"/>
        <v>95.762500000000017</v>
      </c>
      <c r="O62" s="13">
        <v>15</v>
      </c>
      <c r="P62" s="9">
        <v>1278.3999999999999</v>
      </c>
      <c r="Q62" s="14">
        <f t="shared" si="1"/>
        <v>85.226666666666659</v>
      </c>
      <c r="R62" s="13">
        <v>143</v>
      </c>
      <c r="S62" s="9">
        <v>14015.5</v>
      </c>
      <c r="T62" s="16">
        <f t="shared" si="2"/>
        <v>98.010489510489506</v>
      </c>
    </row>
    <row r="63" spans="1:20">
      <c r="A63" s="133"/>
      <c r="B63" s="12" t="s">
        <v>62</v>
      </c>
      <c r="C63" s="13">
        <v>13</v>
      </c>
      <c r="D63" s="4">
        <v>1313.5</v>
      </c>
      <c r="E63" s="14">
        <f t="shared" si="3"/>
        <v>101.03846153846153</v>
      </c>
      <c r="F63" s="13">
        <v>27</v>
      </c>
      <c r="G63" s="4">
        <v>2765.2000000000003</v>
      </c>
      <c r="H63" s="14">
        <f t="shared" si="4"/>
        <v>102.41481481481482</v>
      </c>
      <c r="I63" s="13">
        <v>31</v>
      </c>
      <c r="J63" s="9">
        <v>3222.8</v>
      </c>
      <c r="K63" s="14">
        <f t="shared" si="5"/>
        <v>103.96129032258065</v>
      </c>
      <c r="L63" s="13">
        <v>33</v>
      </c>
      <c r="M63" s="9">
        <v>3536.3</v>
      </c>
      <c r="N63" s="14">
        <f t="shared" si="0"/>
        <v>107.16060606060607</v>
      </c>
      <c r="O63" s="13">
        <v>35</v>
      </c>
      <c r="P63" s="9">
        <v>4188.4000000000005</v>
      </c>
      <c r="Q63" s="14">
        <f t="shared" si="1"/>
        <v>119.66857142857144</v>
      </c>
      <c r="R63" s="13">
        <v>139</v>
      </c>
      <c r="S63" s="9">
        <v>15026.2</v>
      </c>
      <c r="T63" s="16">
        <f t="shared" si="2"/>
        <v>108.10215827338131</v>
      </c>
    </row>
    <row r="64" spans="1:20" ht="15" thickBot="1">
      <c r="A64" s="134"/>
      <c r="B64" s="28" t="s">
        <v>63</v>
      </c>
      <c r="C64" s="29">
        <v>8</v>
      </c>
      <c r="D64" s="30">
        <v>891</v>
      </c>
      <c r="E64" s="31">
        <f t="shared" si="3"/>
        <v>111.375</v>
      </c>
      <c r="F64" s="29">
        <v>14</v>
      </c>
      <c r="G64" s="30">
        <v>1497.3</v>
      </c>
      <c r="H64" s="31">
        <f t="shared" si="4"/>
        <v>106.95</v>
      </c>
      <c r="I64" s="29">
        <v>18</v>
      </c>
      <c r="J64" s="32">
        <v>1929.3</v>
      </c>
      <c r="K64" s="31">
        <f t="shared" si="5"/>
        <v>107.18333333333334</v>
      </c>
      <c r="L64" s="29">
        <v>22</v>
      </c>
      <c r="M64" s="32">
        <v>2332.3000000000002</v>
      </c>
      <c r="N64" s="31">
        <f t="shared" si="0"/>
        <v>106.01363636363637</v>
      </c>
      <c r="O64" s="29">
        <v>24</v>
      </c>
      <c r="P64" s="32">
        <v>2813.6</v>
      </c>
      <c r="Q64" s="31">
        <f t="shared" si="1"/>
        <v>117.23333333333333</v>
      </c>
      <c r="R64" s="29">
        <v>86</v>
      </c>
      <c r="S64" s="32">
        <v>9463.5</v>
      </c>
      <c r="T64" s="33">
        <f t="shared" si="2"/>
        <v>110.04069767441861</v>
      </c>
    </row>
    <row r="65" spans="1:20">
      <c r="A65" s="127" t="s">
        <v>103</v>
      </c>
      <c r="B65" s="22" t="s">
        <v>65</v>
      </c>
      <c r="C65" s="23">
        <v>5</v>
      </c>
      <c r="D65" s="24">
        <v>539.5</v>
      </c>
      <c r="E65" s="25">
        <f t="shared" si="3"/>
        <v>107.9</v>
      </c>
      <c r="F65" s="23">
        <v>5</v>
      </c>
      <c r="G65" s="24">
        <v>519.5</v>
      </c>
      <c r="H65" s="25">
        <f t="shared" si="4"/>
        <v>103.9</v>
      </c>
      <c r="I65" s="23">
        <v>5</v>
      </c>
      <c r="J65" s="26">
        <v>385.4</v>
      </c>
      <c r="K65" s="25">
        <f t="shared" si="5"/>
        <v>77.08</v>
      </c>
      <c r="L65" s="23">
        <v>5</v>
      </c>
      <c r="M65" s="26">
        <v>389.5</v>
      </c>
      <c r="N65" s="25">
        <f t="shared" si="0"/>
        <v>77.900000000000006</v>
      </c>
      <c r="O65" s="23">
        <v>8</v>
      </c>
      <c r="P65" s="26">
        <v>747</v>
      </c>
      <c r="Q65" s="25">
        <f t="shared" si="1"/>
        <v>93.375</v>
      </c>
      <c r="R65" s="23">
        <v>28</v>
      </c>
      <c r="S65" s="26">
        <v>2580.9</v>
      </c>
      <c r="T65" s="27">
        <f t="shared" si="2"/>
        <v>92.174999999999997</v>
      </c>
    </row>
    <row r="66" spans="1:20">
      <c r="A66" s="128"/>
      <c r="B66" s="12" t="s">
        <v>66</v>
      </c>
      <c r="C66" s="15"/>
      <c r="D66" s="5"/>
      <c r="E66" s="14"/>
      <c r="F66" s="15"/>
      <c r="G66" s="5"/>
      <c r="H66" s="14"/>
      <c r="I66" s="15"/>
      <c r="J66" s="7"/>
      <c r="K66" s="14"/>
      <c r="L66" s="13">
        <v>2</v>
      </c>
      <c r="M66" s="9">
        <v>129</v>
      </c>
      <c r="N66" s="14">
        <f t="shared" si="0"/>
        <v>64.5</v>
      </c>
      <c r="O66" s="13">
        <v>8</v>
      </c>
      <c r="P66" s="9">
        <v>782.59999999999991</v>
      </c>
      <c r="Q66" s="14">
        <f t="shared" si="1"/>
        <v>97.824999999999989</v>
      </c>
      <c r="R66" s="13">
        <v>10</v>
      </c>
      <c r="S66" s="9">
        <v>911.59999999999991</v>
      </c>
      <c r="T66" s="16">
        <f t="shared" si="2"/>
        <v>91.16</v>
      </c>
    </row>
    <row r="67" spans="1:20">
      <c r="A67" s="128"/>
      <c r="B67" s="12" t="s">
        <v>67</v>
      </c>
      <c r="C67" s="13">
        <v>8</v>
      </c>
      <c r="D67" s="4">
        <v>517</v>
      </c>
      <c r="E67" s="14">
        <f t="shared" si="3"/>
        <v>64.625</v>
      </c>
      <c r="F67" s="13">
        <v>1</v>
      </c>
      <c r="G67" s="4">
        <v>91.5</v>
      </c>
      <c r="H67" s="14">
        <f t="shared" si="4"/>
        <v>91.5</v>
      </c>
      <c r="I67" s="13">
        <v>3</v>
      </c>
      <c r="J67" s="9">
        <v>228.5</v>
      </c>
      <c r="K67" s="14">
        <f t="shared" si="5"/>
        <v>76.166666666666671</v>
      </c>
      <c r="L67" s="13">
        <v>1</v>
      </c>
      <c r="M67" s="9">
        <v>88.8</v>
      </c>
      <c r="N67" s="14">
        <f t="shared" si="0"/>
        <v>88.8</v>
      </c>
      <c r="O67" s="15"/>
      <c r="P67" s="7"/>
      <c r="Q67" s="14"/>
      <c r="R67" s="13">
        <v>13</v>
      </c>
      <c r="S67" s="9">
        <v>925.8</v>
      </c>
      <c r="T67" s="16">
        <f t="shared" si="2"/>
        <v>71.215384615384608</v>
      </c>
    </row>
    <row r="68" spans="1:20">
      <c r="A68" s="128"/>
      <c r="B68" s="12" t="s">
        <v>68</v>
      </c>
      <c r="C68" s="13">
        <v>3</v>
      </c>
      <c r="D68" s="4">
        <v>151.5</v>
      </c>
      <c r="E68" s="14">
        <f t="shared" si="3"/>
        <v>50.5</v>
      </c>
      <c r="F68" s="13">
        <v>3</v>
      </c>
      <c r="G68" s="4">
        <v>85</v>
      </c>
      <c r="H68" s="14">
        <f t="shared" si="4"/>
        <v>28.333333333333332</v>
      </c>
      <c r="I68" s="13">
        <v>4</v>
      </c>
      <c r="J68" s="9">
        <v>241.8</v>
      </c>
      <c r="K68" s="14">
        <f t="shared" si="5"/>
        <v>60.45</v>
      </c>
      <c r="L68" s="13">
        <v>9</v>
      </c>
      <c r="M68" s="9">
        <v>363.5</v>
      </c>
      <c r="N68" s="14">
        <f t="shared" si="0"/>
        <v>40.388888888888886</v>
      </c>
      <c r="O68" s="13">
        <v>1</v>
      </c>
      <c r="P68" s="9">
        <v>57.4</v>
      </c>
      <c r="Q68" s="14">
        <f t="shared" si="1"/>
        <v>57.4</v>
      </c>
      <c r="R68" s="13">
        <v>20</v>
      </c>
      <c r="S68" s="9">
        <v>899.2</v>
      </c>
      <c r="T68" s="16">
        <f t="shared" si="2"/>
        <v>44.96</v>
      </c>
    </row>
    <row r="69" spans="1:20">
      <c r="A69" s="128"/>
      <c r="B69" s="12" t="s">
        <v>69</v>
      </c>
      <c r="C69" s="13">
        <v>2</v>
      </c>
      <c r="D69" s="4">
        <v>292</v>
      </c>
      <c r="E69" s="14">
        <f t="shared" ref="E69:E131" si="6">D69/C69</f>
        <v>146</v>
      </c>
      <c r="F69" s="13">
        <v>2</v>
      </c>
      <c r="G69" s="4">
        <v>197</v>
      </c>
      <c r="H69" s="14">
        <f t="shared" ref="H69:H131" si="7">G69/F69</f>
        <v>98.5</v>
      </c>
      <c r="I69" s="13">
        <v>2</v>
      </c>
      <c r="J69" s="9">
        <v>92</v>
      </c>
      <c r="K69" s="14">
        <f t="shared" ref="K69:K131" si="8">J69/I69</f>
        <v>46</v>
      </c>
      <c r="L69" s="13">
        <v>3</v>
      </c>
      <c r="M69" s="9">
        <v>250</v>
      </c>
      <c r="N69" s="14">
        <f t="shared" ref="N69:N132" si="9">M69/L69</f>
        <v>83.333333333333329</v>
      </c>
      <c r="O69" s="13">
        <v>1</v>
      </c>
      <c r="P69" s="9">
        <v>96</v>
      </c>
      <c r="Q69" s="14">
        <f t="shared" ref="Q69:Q131" si="10">P69/O69</f>
        <v>96</v>
      </c>
      <c r="R69" s="13">
        <v>10</v>
      </c>
      <c r="S69" s="9">
        <v>927</v>
      </c>
      <c r="T69" s="16">
        <f t="shared" ref="T69:T132" si="11">S69/R69</f>
        <v>92.7</v>
      </c>
    </row>
    <row r="70" spans="1:20">
      <c r="A70" s="128"/>
      <c r="B70" s="12" t="s">
        <v>70</v>
      </c>
      <c r="C70" s="13">
        <v>7</v>
      </c>
      <c r="D70" s="4">
        <v>603</v>
      </c>
      <c r="E70" s="14">
        <f t="shared" si="6"/>
        <v>86.142857142857139</v>
      </c>
      <c r="F70" s="13">
        <v>6</v>
      </c>
      <c r="G70" s="4">
        <v>505.5</v>
      </c>
      <c r="H70" s="14">
        <f t="shared" si="7"/>
        <v>84.25</v>
      </c>
      <c r="I70" s="13">
        <v>14</v>
      </c>
      <c r="J70" s="9">
        <v>1081.4000000000001</v>
      </c>
      <c r="K70" s="14">
        <f t="shared" si="8"/>
        <v>77.242857142857147</v>
      </c>
      <c r="L70" s="13">
        <v>10</v>
      </c>
      <c r="M70" s="9">
        <v>675.09999999999991</v>
      </c>
      <c r="N70" s="14">
        <f t="shared" si="9"/>
        <v>67.509999999999991</v>
      </c>
      <c r="O70" s="13">
        <v>7</v>
      </c>
      <c r="P70" s="9">
        <v>622</v>
      </c>
      <c r="Q70" s="14">
        <f t="shared" si="10"/>
        <v>88.857142857142861</v>
      </c>
      <c r="R70" s="13">
        <v>44</v>
      </c>
      <c r="S70" s="9">
        <v>3487</v>
      </c>
      <c r="T70" s="16">
        <f t="shared" si="11"/>
        <v>79.25</v>
      </c>
    </row>
    <row r="71" spans="1:20">
      <c r="A71" s="128"/>
      <c r="B71" s="12" t="s">
        <v>71</v>
      </c>
      <c r="C71" s="13">
        <v>68</v>
      </c>
      <c r="D71" s="4">
        <v>3252.7000000000003</v>
      </c>
      <c r="E71" s="14">
        <f t="shared" si="6"/>
        <v>47.833823529411767</v>
      </c>
      <c r="F71" s="13">
        <v>92</v>
      </c>
      <c r="G71" s="4">
        <v>3900.56</v>
      </c>
      <c r="H71" s="14">
        <f t="shared" si="7"/>
        <v>42.397391304347828</v>
      </c>
      <c r="I71" s="13">
        <v>85</v>
      </c>
      <c r="J71" s="9">
        <v>4962.6900000000005</v>
      </c>
      <c r="K71" s="14">
        <f t="shared" si="8"/>
        <v>58.384588235294125</v>
      </c>
      <c r="L71" s="13">
        <v>83</v>
      </c>
      <c r="M71" s="9">
        <v>3702.1000000000004</v>
      </c>
      <c r="N71" s="14">
        <f t="shared" si="9"/>
        <v>44.603614457831327</v>
      </c>
      <c r="O71" s="13">
        <v>21</v>
      </c>
      <c r="P71" s="9">
        <v>1097</v>
      </c>
      <c r="Q71" s="14">
        <f t="shared" si="10"/>
        <v>52.238095238095241</v>
      </c>
      <c r="R71" s="13">
        <v>349</v>
      </c>
      <c r="S71" s="9">
        <v>16915.050000000003</v>
      </c>
      <c r="T71" s="16">
        <f t="shared" si="11"/>
        <v>48.46719197707737</v>
      </c>
    </row>
    <row r="72" spans="1:20">
      <c r="A72" s="128"/>
      <c r="B72" s="12" t="s">
        <v>72</v>
      </c>
      <c r="C72" s="13">
        <v>5</v>
      </c>
      <c r="D72" s="4">
        <v>697.6</v>
      </c>
      <c r="E72" s="14">
        <f t="shared" si="6"/>
        <v>139.52000000000001</v>
      </c>
      <c r="F72" s="13">
        <v>13</v>
      </c>
      <c r="G72" s="4">
        <v>1007.8</v>
      </c>
      <c r="H72" s="14">
        <f t="shared" si="7"/>
        <v>77.523076923076914</v>
      </c>
      <c r="I72" s="13">
        <v>10</v>
      </c>
      <c r="J72" s="9">
        <v>729.5</v>
      </c>
      <c r="K72" s="14">
        <f t="shared" si="8"/>
        <v>72.95</v>
      </c>
      <c r="L72" s="13">
        <v>8</v>
      </c>
      <c r="M72" s="9">
        <v>714.6</v>
      </c>
      <c r="N72" s="14">
        <f t="shared" si="9"/>
        <v>89.325000000000003</v>
      </c>
      <c r="O72" s="13">
        <v>8</v>
      </c>
      <c r="P72" s="9">
        <v>492.5</v>
      </c>
      <c r="Q72" s="14">
        <f t="shared" si="10"/>
        <v>61.5625</v>
      </c>
      <c r="R72" s="13">
        <v>44</v>
      </c>
      <c r="S72" s="9">
        <v>3642</v>
      </c>
      <c r="T72" s="16">
        <f t="shared" si="11"/>
        <v>82.772727272727266</v>
      </c>
    </row>
    <row r="73" spans="1:20">
      <c r="A73" s="128"/>
      <c r="B73" s="12" t="s">
        <v>73</v>
      </c>
      <c r="C73" s="13">
        <v>3</v>
      </c>
      <c r="D73" s="4">
        <v>266</v>
      </c>
      <c r="E73" s="14">
        <f t="shared" si="6"/>
        <v>88.666666666666671</v>
      </c>
      <c r="F73" s="13">
        <v>4</v>
      </c>
      <c r="G73" s="4">
        <v>282.5</v>
      </c>
      <c r="H73" s="14">
        <f t="shared" si="7"/>
        <v>70.625</v>
      </c>
      <c r="I73" s="13">
        <v>1</v>
      </c>
      <c r="J73" s="9">
        <v>105</v>
      </c>
      <c r="K73" s="14">
        <f t="shared" si="8"/>
        <v>105</v>
      </c>
      <c r="L73" s="15"/>
      <c r="M73" s="7"/>
      <c r="N73" s="14"/>
      <c r="O73" s="15"/>
      <c r="P73" s="7"/>
      <c r="Q73" s="14"/>
      <c r="R73" s="13">
        <v>8</v>
      </c>
      <c r="S73" s="9">
        <v>653.5</v>
      </c>
      <c r="T73" s="16">
        <f t="shared" si="11"/>
        <v>81.6875</v>
      </c>
    </row>
    <row r="74" spans="1:20">
      <c r="A74" s="128"/>
      <c r="B74" s="12" t="s">
        <v>74</v>
      </c>
      <c r="C74" s="15"/>
      <c r="D74" s="5"/>
      <c r="E74" s="14"/>
      <c r="F74" s="13">
        <v>1</v>
      </c>
      <c r="G74" s="4">
        <v>84</v>
      </c>
      <c r="H74" s="14">
        <f t="shared" si="7"/>
        <v>84</v>
      </c>
      <c r="I74" s="15"/>
      <c r="J74" s="7"/>
      <c r="K74" s="14"/>
      <c r="L74" s="13">
        <v>1</v>
      </c>
      <c r="M74" s="9">
        <v>121.8</v>
      </c>
      <c r="N74" s="14">
        <f t="shared" si="9"/>
        <v>121.8</v>
      </c>
      <c r="O74" s="15"/>
      <c r="P74" s="7"/>
      <c r="Q74" s="14"/>
      <c r="R74" s="13">
        <v>2</v>
      </c>
      <c r="S74" s="9">
        <v>205.8</v>
      </c>
      <c r="T74" s="16">
        <f t="shared" si="11"/>
        <v>102.9</v>
      </c>
    </row>
    <row r="75" spans="1:20">
      <c r="A75" s="128"/>
      <c r="B75" s="12" t="s">
        <v>75</v>
      </c>
      <c r="C75" s="13">
        <v>2</v>
      </c>
      <c r="D75" s="4">
        <v>143</v>
      </c>
      <c r="E75" s="14">
        <f t="shared" si="6"/>
        <v>71.5</v>
      </c>
      <c r="F75" s="13">
        <v>8</v>
      </c>
      <c r="G75" s="4">
        <v>716.5</v>
      </c>
      <c r="H75" s="14">
        <f t="shared" si="7"/>
        <v>89.5625</v>
      </c>
      <c r="I75" s="13">
        <v>3</v>
      </c>
      <c r="J75" s="9">
        <v>221</v>
      </c>
      <c r="K75" s="14">
        <f t="shared" si="8"/>
        <v>73.666666666666671</v>
      </c>
      <c r="L75" s="13">
        <v>2</v>
      </c>
      <c r="M75" s="9">
        <v>198.3</v>
      </c>
      <c r="N75" s="14">
        <f t="shared" si="9"/>
        <v>99.15</v>
      </c>
      <c r="O75" s="13">
        <v>1</v>
      </c>
      <c r="P75" s="9">
        <v>178.5</v>
      </c>
      <c r="Q75" s="14">
        <f t="shared" si="10"/>
        <v>178.5</v>
      </c>
      <c r="R75" s="13">
        <v>16</v>
      </c>
      <c r="S75" s="9">
        <v>1457.3</v>
      </c>
      <c r="T75" s="16">
        <f t="shared" si="11"/>
        <v>91.081249999999997</v>
      </c>
    </row>
    <row r="76" spans="1:20">
      <c r="A76" s="128"/>
      <c r="B76" s="12" t="s">
        <v>76</v>
      </c>
      <c r="C76" s="13">
        <v>25</v>
      </c>
      <c r="D76" s="4">
        <v>2663.5</v>
      </c>
      <c r="E76" s="14">
        <f t="shared" si="6"/>
        <v>106.54</v>
      </c>
      <c r="F76" s="13">
        <v>26</v>
      </c>
      <c r="G76" s="4">
        <v>2733</v>
      </c>
      <c r="H76" s="14">
        <f t="shared" si="7"/>
        <v>105.11538461538461</v>
      </c>
      <c r="I76" s="13">
        <v>27</v>
      </c>
      <c r="J76" s="9">
        <v>2670.7</v>
      </c>
      <c r="K76" s="14">
        <f t="shared" si="8"/>
        <v>98.914814814814804</v>
      </c>
      <c r="L76" s="13">
        <v>30</v>
      </c>
      <c r="M76" s="9">
        <v>2679.1000000000004</v>
      </c>
      <c r="N76" s="14">
        <f t="shared" si="9"/>
        <v>89.303333333333342</v>
      </c>
      <c r="O76" s="13">
        <v>10</v>
      </c>
      <c r="P76" s="9">
        <v>908.09999999999991</v>
      </c>
      <c r="Q76" s="14">
        <f t="shared" si="10"/>
        <v>90.809999999999988</v>
      </c>
      <c r="R76" s="13">
        <v>118</v>
      </c>
      <c r="S76" s="9">
        <v>11654.4</v>
      </c>
      <c r="T76" s="16">
        <f t="shared" si="11"/>
        <v>98.76610169491525</v>
      </c>
    </row>
    <row r="77" spans="1:20">
      <c r="A77" s="128"/>
      <c r="B77" s="12" t="s">
        <v>77</v>
      </c>
      <c r="C77" s="13">
        <v>1</v>
      </c>
      <c r="D77" s="4">
        <v>120.8</v>
      </c>
      <c r="E77" s="14">
        <f t="shared" si="6"/>
        <v>120.8</v>
      </c>
      <c r="F77" s="13">
        <v>2</v>
      </c>
      <c r="G77" s="4">
        <v>271.8</v>
      </c>
      <c r="H77" s="14">
        <f t="shared" si="7"/>
        <v>135.9</v>
      </c>
      <c r="I77" s="15"/>
      <c r="J77" s="7"/>
      <c r="K77" s="14"/>
      <c r="L77" s="15"/>
      <c r="M77" s="7"/>
      <c r="N77" s="14"/>
      <c r="O77" s="15"/>
      <c r="P77" s="7"/>
      <c r="Q77" s="14"/>
      <c r="R77" s="13">
        <v>3</v>
      </c>
      <c r="S77" s="9">
        <v>392.6</v>
      </c>
      <c r="T77" s="16">
        <f t="shared" si="11"/>
        <v>130.86666666666667</v>
      </c>
    </row>
    <row r="78" spans="1:20">
      <c r="A78" s="128"/>
      <c r="B78" s="12" t="s">
        <v>78</v>
      </c>
      <c r="C78" s="13">
        <v>4</v>
      </c>
      <c r="D78" s="4">
        <v>436.5</v>
      </c>
      <c r="E78" s="14">
        <f t="shared" si="6"/>
        <v>109.125</v>
      </c>
      <c r="F78" s="13">
        <v>4</v>
      </c>
      <c r="G78" s="4">
        <v>416.8</v>
      </c>
      <c r="H78" s="14">
        <f t="shared" si="7"/>
        <v>104.2</v>
      </c>
      <c r="I78" s="15"/>
      <c r="J78" s="7"/>
      <c r="K78" s="14"/>
      <c r="L78" s="15"/>
      <c r="M78" s="7"/>
      <c r="N78" s="14"/>
      <c r="O78" s="15"/>
      <c r="P78" s="7"/>
      <c r="Q78" s="14"/>
      <c r="R78" s="13">
        <v>8</v>
      </c>
      <c r="S78" s="9">
        <v>853.3</v>
      </c>
      <c r="T78" s="16">
        <f t="shared" si="11"/>
        <v>106.66249999999999</v>
      </c>
    </row>
    <row r="79" spans="1:20">
      <c r="A79" s="128"/>
      <c r="B79" s="12" t="s">
        <v>79</v>
      </c>
      <c r="C79" s="13">
        <v>4</v>
      </c>
      <c r="D79" s="4">
        <v>275.5</v>
      </c>
      <c r="E79" s="14">
        <f t="shared" si="6"/>
        <v>68.875</v>
      </c>
      <c r="F79" s="13">
        <v>4</v>
      </c>
      <c r="G79" s="4">
        <v>367</v>
      </c>
      <c r="H79" s="14">
        <f t="shared" si="7"/>
        <v>91.75</v>
      </c>
      <c r="I79" s="15"/>
      <c r="J79" s="7"/>
      <c r="K79" s="14"/>
      <c r="L79" s="13">
        <v>1</v>
      </c>
      <c r="M79" s="9">
        <v>112.2</v>
      </c>
      <c r="N79" s="14">
        <f t="shared" si="9"/>
        <v>112.2</v>
      </c>
      <c r="O79" s="15"/>
      <c r="P79" s="7"/>
      <c r="Q79" s="14"/>
      <c r="R79" s="13">
        <v>9</v>
      </c>
      <c r="S79" s="9">
        <v>754.7</v>
      </c>
      <c r="T79" s="16">
        <f t="shared" si="11"/>
        <v>83.855555555555554</v>
      </c>
    </row>
    <row r="80" spans="1:20">
      <c r="A80" s="128"/>
      <c r="B80" s="12" t="s">
        <v>80</v>
      </c>
      <c r="C80" s="13">
        <v>3</v>
      </c>
      <c r="D80" s="4">
        <v>322.3</v>
      </c>
      <c r="E80" s="14">
        <f t="shared" si="6"/>
        <v>107.43333333333334</v>
      </c>
      <c r="F80" s="13">
        <v>1</v>
      </c>
      <c r="G80" s="4">
        <v>94.5</v>
      </c>
      <c r="H80" s="14">
        <f t="shared" si="7"/>
        <v>94.5</v>
      </c>
      <c r="I80" s="13">
        <v>3</v>
      </c>
      <c r="J80" s="9">
        <v>263</v>
      </c>
      <c r="K80" s="14">
        <f t="shared" si="8"/>
        <v>87.666666666666671</v>
      </c>
      <c r="L80" s="13">
        <v>4</v>
      </c>
      <c r="M80" s="9">
        <v>381.5</v>
      </c>
      <c r="N80" s="14">
        <f t="shared" si="9"/>
        <v>95.375</v>
      </c>
      <c r="O80" s="13">
        <v>6</v>
      </c>
      <c r="P80" s="9">
        <v>512</v>
      </c>
      <c r="Q80" s="14">
        <f t="shared" si="10"/>
        <v>85.333333333333329</v>
      </c>
      <c r="R80" s="13">
        <v>17</v>
      </c>
      <c r="S80" s="9">
        <v>1573.3</v>
      </c>
      <c r="T80" s="16">
        <f t="shared" si="11"/>
        <v>92.547058823529412</v>
      </c>
    </row>
    <row r="81" spans="1:20">
      <c r="A81" s="128"/>
      <c r="B81" s="12" t="s">
        <v>81</v>
      </c>
      <c r="C81" s="13">
        <v>3</v>
      </c>
      <c r="D81" s="4">
        <v>313.5</v>
      </c>
      <c r="E81" s="14">
        <f t="shared" si="6"/>
        <v>104.5</v>
      </c>
      <c r="F81" s="13">
        <v>3</v>
      </c>
      <c r="G81" s="4">
        <v>333.5</v>
      </c>
      <c r="H81" s="14">
        <f t="shared" si="7"/>
        <v>111.16666666666667</v>
      </c>
      <c r="I81" s="13">
        <v>4</v>
      </c>
      <c r="J81" s="9">
        <v>249</v>
      </c>
      <c r="K81" s="14">
        <f t="shared" si="8"/>
        <v>62.25</v>
      </c>
      <c r="L81" s="13">
        <v>9</v>
      </c>
      <c r="M81" s="9">
        <v>664</v>
      </c>
      <c r="N81" s="14">
        <f t="shared" si="9"/>
        <v>73.777777777777771</v>
      </c>
      <c r="O81" s="13">
        <v>3</v>
      </c>
      <c r="P81" s="9">
        <v>208.5</v>
      </c>
      <c r="Q81" s="14">
        <f t="shared" si="10"/>
        <v>69.5</v>
      </c>
      <c r="R81" s="13">
        <v>22</v>
      </c>
      <c r="S81" s="9">
        <v>1768.5</v>
      </c>
      <c r="T81" s="16">
        <f t="shared" si="11"/>
        <v>80.38636363636364</v>
      </c>
    </row>
    <row r="82" spans="1:20">
      <c r="A82" s="128"/>
      <c r="B82" s="12" t="s">
        <v>82</v>
      </c>
      <c r="C82" s="13">
        <v>334</v>
      </c>
      <c r="D82" s="4">
        <v>32540.299999999977</v>
      </c>
      <c r="E82" s="14">
        <f t="shared" si="6"/>
        <v>97.426047904191549</v>
      </c>
      <c r="F82" s="13">
        <v>389</v>
      </c>
      <c r="G82" s="4">
        <v>37216.699999999983</v>
      </c>
      <c r="H82" s="14">
        <f t="shared" si="7"/>
        <v>95.672750642673478</v>
      </c>
      <c r="I82" s="13">
        <v>440</v>
      </c>
      <c r="J82" s="9">
        <v>39357.700000000004</v>
      </c>
      <c r="K82" s="14">
        <f t="shared" si="8"/>
        <v>89.449318181818185</v>
      </c>
      <c r="L82" s="13">
        <v>433</v>
      </c>
      <c r="M82" s="9">
        <v>38249.999999999978</v>
      </c>
      <c r="N82" s="14">
        <f t="shared" si="9"/>
        <v>88.337182448036899</v>
      </c>
      <c r="O82" s="13">
        <v>377</v>
      </c>
      <c r="P82" s="9">
        <v>32741.699999999975</v>
      </c>
      <c r="Q82" s="14">
        <f t="shared" si="10"/>
        <v>86.848010610079513</v>
      </c>
      <c r="R82" s="13">
        <v>1973</v>
      </c>
      <c r="S82" s="9">
        <v>180106.39999999991</v>
      </c>
      <c r="T82" s="16">
        <f t="shared" si="11"/>
        <v>91.285554992397323</v>
      </c>
    </row>
    <row r="83" spans="1:20">
      <c r="A83" s="128"/>
      <c r="B83" s="12" t="s">
        <v>83</v>
      </c>
      <c r="C83" s="13">
        <v>25</v>
      </c>
      <c r="D83" s="4">
        <v>2001.4</v>
      </c>
      <c r="E83" s="14">
        <f t="shared" si="6"/>
        <v>80.055999999999997</v>
      </c>
      <c r="F83" s="13">
        <v>14</v>
      </c>
      <c r="G83" s="4">
        <v>1003.3</v>
      </c>
      <c r="H83" s="14">
        <f t="shared" si="7"/>
        <v>71.664285714285711</v>
      </c>
      <c r="I83" s="13">
        <v>14</v>
      </c>
      <c r="J83" s="9">
        <v>1417.3</v>
      </c>
      <c r="K83" s="14">
        <f t="shared" si="8"/>
        <v>101.23571428571428</v>
      </c>
      <c r="L83" s="13">
        <v>10</v>
      </c>
      <c r="M83" s="9">
        <v>695.5</v>
      </c>
      <c r="N83" s="14">
        <f t="shared" si="9"/>
        <v>69.55</v>
      </c>
      <c r="O83" s="13">
        <v>14</v>
      </c>
      <c r="P83" s="9">
        <v>1290</v>
      </c>
      <c r="Q83" s="14">
        <f t="shared" si="10"/>
        <v>92.142857142857139</v>
      </c>
      <c r="R83" s="13">
        <v>77</v>
      </c>
      <c r="S83" s="9">
        <v>6407.5</v>
      </c>
      <c r="T83" s="16">
        <f t="shared" si="11"/>
        <v>83.214285714285708</v>
      </c>
    </row>
    <row r="84" spans="1:20">
      <c r="A84" s="128"/>
      <c r="B84" s="12" t="s">
        <v>84</v>
      </c>
      <c r="C84" s="15"/>
      <c r="D84" s="5"/>
      <c r="E84" s="14"/>
      <c r="F84" s="15"/>
      <c r="G84" s="5"/>
      <c r="H84" s="14"/>
      <c r="I84" s="13">
        <v>6</v>
      </c>
      <c r="J84" s="9">
        <v>417.1</v>
      </c>
      <c r="K84" s="14">
        <f t="shared" si="8"/>
        <v>69.516666666666666</v>
      </c>
      <c r="L84" s="13">
        <v>26</v>
      </c>
      <c r="M84" s="9">
        <v>1744.4999999999998</v>
      </c>
      <c r="N84" s="14">
        <f t="shared" si="9"/>
        <v>67.09615384615384</v>
      </c>
      <c r="O84" s="15"/>
      <c r="P84" s="7"/>
      <c r="Q84" s="14"/>
      <c r="R84" s="13">
        <v>32</v>
      </c>
      <c r="S84" s="9">
        <v>2161.6</v>
      </c>
      <c r="T84" s="16">
        <f t="shared" si="11"/>
        <v>67.55</v>
      </c>
    </row>
    <row r="85" spans="1:20">
      <c r="A85" s="128"/>
      <c r="B85" s="12" t="s">
        <v>85</v>
      </c>
      <c r="C85" s="13">
        <v>10</v>
      </c>
      <c r="D85" s="4">
        <v>812</v>
      </c>
      <c r="E85" s="14">
        <f t="shared" si="6"/>
        <v>81.2</v>
      </c>
      <c r="F85" s="13">
        <v>22</v>
      </c>
      <c r="G85" s="4">
        <v>1595.3</v>
      </c>
      <c r="H85" s="14">
        <f t="shared" si="7"/>
        <v>72.513636363636365</v>
      </c>
      <c r="I85" s="13">
        <v>20</v>
      </c>
      <c r="J85" s="9">
        <v>1680.1999999999998</v>
      </c>
      <c r="K85" s="14">
        <f t="shared" si="8"/>
        <v>84.009999999999991</v>
      </c>
      <c r="L85" s="13">
        <v>25</v>
      </c>
      <c r="M85" s="9">
        <v>1774.4999999999998</v>
      </c>
      <c r="N85" s="14">
        <f t="shared" si="9"/>
        <v>70.97999999999999</v>
      </c>
      <c r="O85" s="13">
        <v>20</v>
      </c>
      <c r="P85" s="9">
        <v>1585.3000000000002</v>
      </c>
      <c r="Q85" s="14">
        <f t="shared" si="10"/>
        <v>79.265000000000015</v>
      </c>
      <c r="R85" s="13">
        <v>97</v>
      </c>
      <c r="S85" s="9">
        <v>7447.3</v>
      </c>
      <c r="T85" s="16">
        <f t="shared" si="11"/>
        <v>76.776288659793821</v>
      </c>
    </row>
    <row r="86" spans="1:20">
      <c r="A86" s="128"/>
      <c r="B86" s="12" t="s">
        <v>86</v>
      </c>
      <c r="C86" s="15"/>
      <c r="D86" s="5"/>
      <c r="E86" s="14"/>
      <c r="F86" s="15"/>
      <c r="G86" s="5"/>
      <c r="H86" s="14"/>
      <c r="I86" s="15"/>
      <c r="J86" s="7"/>
      <c r="K86" s="14"/>
      <c r="L86" s="13">
        <v>2</v>
      </c>
      <c r="M86" s="9">
        <v>201.5</v>
      </c>
      <c r="N86" s="14">
        <f t="shared" si="9"/>
        <v>100.75</v>
      </c>
      <c r="O86" s="13">
        <v>3</v>
      </c>
      <c r="P86" s="9">
        <v>259.5</v>
      </c>
      <c r="Q86" s="14">
        <f t="shared" si="10"/>
        <v>86.5</v>
      </c>
      <c r="R86" s="13">
        <v>5</v>
      </c>
      <c r="S86" s="9">
        <v>461</v>
      </c>
      <c r="T86" s="16">
        <f t="shared" si="11"/>
        <v>92.2</v>
      </c>
    </row>
    <row r="87" spans="1:20">
      <c r="A87" s="128"/>
      <c r="B87" s="12" t="s">
        <v>87</v>
      </c>
      <c r="C87" s="15"/>
      <c r="D87" s="5"/>
      <c r="E87" s="14"/>
      <c r="F87" s="15"/>
      <c r="G87" s="5"/>
      <c r="H87" s="14"/>
      <c r="I87" s="15"/>
      <c r="J87" s="7"/>
      <c r="K87" s="14"/>
      <c r="L87" s="15"/>
      <c r="M87" s="7"/>
      <c r="N87" s="14"/>
      <c r="O87" s="13">
        <v>1</v>
      </c>
      <c r="P87" s="9">
        <v>78.5</v>
      </c>
      <c r="Q87" s="14">
        <f t="shared" si="10"/>
        <v>78.5</v>
      </c>
      <c r="R87" s="13">
        <v>1</v>
      </c>
      <c r="S87" s="9">
        <v>78.5</v>
      </c>
      <c r="T87" s="16">
        <f t="shared" si="11"/>
        <v>78.5</v>
      </c>
    </row>
    <row r="88" spans="1:20">
      <c r="A88" s="128"/>
      <c r="B88" s="12" t="s">
        <v>88</v>
      </c>
      <c r="C88" s="13">
        <v>23</v>
      </c>
      <c r="D88" s="4">
        <v>1825.1</v>
      </c>
      <c r="E88" s="14">
        <f t="shared" si="6"/>
        <v>79.352173913043472</v>
      </c>
      <c r="F88" s="13">
        <v>23</v>
      </c>
      <c r="G88" s="4">
        <v>1832</v>
      </c>
      <c r="H88" s="14">
        <f t="shared" si="7"/>
        <v>79.652173913043484</v>
      </c>
      <c r="I88" s="13">
        <v>16</v>
      </c>
      <c r="J88" s="9">
        <v>1356.3999999999999</v>
      </c>
      <c r="K88" s="14">
        <f t="shared" si="8"/>
        <v>84.774999999999991</v>
      </c>
      <c r="L88" s="13">
        <v>4</v>
      </c>
      <c r="M88" s="9">
        <v>217.5</v>
      </c>
      <c r="N88" s="14">
        <f t="shared" si="9"/>
        <v>54.375</v>
      </c>
      <c r="O88" s="15"/>
      <c r="P88" s="7"/>
      <c r="Q88" s="14"/>
      <c r="R88" s="13">
        <v>66</v>
      </c>
      <c r="S88" s="9">
        <v>5231</v>
      </c>
      <c r="T88" s="16">
        <f t="shared" si="11"/>
        <v>79.257575757575751</v>
      </c>
    </row>
    <row r="89" spans="1:20">
      <c r="A89" s="128"/>
      <c r="B89" s="12" t="s">
        <v>89</v>
      </c>
      <c r="C89" s="13">
        <v>116</v>
      </c>
      <c r="D89" s="4">
        <v>10794</v>
      </c>
      <c r="E89" s="14">
        <f t="shared" si="6"/>
        <v>93.051724137931032</v>
      </c>
      <c r="F89" s="13">
        <v>135</v>
      </c>
      <c r="G89" s="4">
        <v>11934.099999999999</v>
      </c>
      <c r="H89" s="14">
        <f t="shared" si="7"/>
        <v>88.40074074074073</v>
      </c>
      <c r="I89" s="13">
        <v>127</v>
      </c>
      <c r="J89" s="9">
        <v>11488.1</v>
      </c>
      <c r="K89" s="14">
        <f t="shared" si="8"/>
        <v>90.457480314960634</v>
      </c>
      <c r="L89" s="13">
        <v>157</v>
      </c>
      <c r="M89" s="9">
        <v>14545.199999999997</v>
      </c>
      <c r="N89" s="14">
        <f t="shared" si="9"/>
        <v>92.644585987261124</v>
      </c>
      <c r="O89" s="13">
        <v>193</v>
      </c>
      <c r="P89" s="9">
        <v>17555.499999999993</v>
      </c>
      <c r="Q89" s="14">
        <f t="shared" si="10"/>
        <v>90.961139896373012</v>
      </c>
      <c r="R89" s="13">
        <v>728</v>
      </c>
      <c r="S89" s="9">
        <v>66316.899999999994</v>
      </c>
      <c r="T89" s="16">
        <f t="shared" si="11"/>
        <v>91.094642857142844</v>
      </c>
    </row>
    <row r="90" spans="1:20">
      <c r="A90" s="128"/>
      <c r="B90" s="12" t="s">
        <v>90</v>
      </c>
      <c r="C90" s="13">
        <v>1</v>
      </c>
      <c r="D90" s="4">
        <v>60.5</v>
      </c>
      <c r="E90" s="14">
        <f t="shared" si="6"/>
        <v>60.5</v>
      </c>
      <c r="F90" s="13">
        <v>6</v>
      </c>
      <c r="G90" s="4">
        <v>440.1</v>
      </c>
      <c r="H90" s="14">
        <f t="shared" si="7"/>
        <v>73.350000000000009</v>
      </c>
      <c r="I90" s="13">
        <v>2</v>
      </c>
      <c r="J90" s="9">
        <v>161.5</v>
      </c>
      <c r="K90" s="14">
        <f t="shared" si="8"/>
        <v>80.75</v>
      </c>
      <c r="L90" s="13">
        <v>3</v>
      </c>
      <c r="M90" s="9">
        <v>139</v>
      </c>
      <c r="N90" s="14">
        <f t="shared" si="9"/>
        <v>46.333333333333336</v>
      </c>
      <c r="O90" s="13">
        <v>4</v>
      </c>
      <c r="P90" s="9">
        <v>384.5</v>
      </c>
      <c r="Q90" s="14">
        <f t="shared" si="10"/>
        <v>96.125</v>
      </c>
      <c r="R90" s="13">
        <v>16</v>
      </c>
      <c r="S90" s="9">
        <v>1185.5999999999999</v>
      </c>
      <c r="T90" s="16">
        <f t="shared" si="11"/>
        <v>74.099999999999994</v>
      </c>
    </row>
    <row r="91" spans="1:20">
      <c r="A91" s="128"/>
      <c r="B91" s="12" t="s">
        <v>91</v>
      </c>
      <c r="C91" s="15"/>
      <c r="D91" s="5"/>
      <c r="E91" s="14"/>
      <c r="F91" s="15"/>
      <c r="G91" s="5"/>
      <c r="H91" s="14"/>
      <c r="I91" s="13">
        <v>1</v>
      </c>
      <c r="J91" s="9">
        <v>43</v>
      </c>
      <c r="K91" s="14">
        <f t="shared" si="8"/>
        <v>43</v>
      </c>
      <c r="L91" s="15"/>
      <c r="M91" s="7"/>
      <c r="N91" s="14"/>
      <c r="O91" s="15"/>
      <c r="P91" s="7"/>
      <c r="Q91" s="14"/>
      <c r="R91" s="13">
        <v>1</v>
      </c>
      <c r="S91" s="9">
        <v>43</v>
      </c>
      <c r="T91" s="16">
        <f t="shared" si="11"/>
        <v>43</v>
      </c>
    </row>
    <row r="92" spans="1:20">
      <c r="A92" s="128"/>
      <c r="B92" s="12" t="s">
        <v>92</v>
      </c>
      <c r="C92" s="13">
        <v>5</v>
      </c>
      <c r="D92" s="4">
        <v>592.1</v>
      </c>
      <c r="E92" s="14">
        <f t="shared" si="6"/>
        <v>118.42</v>
      </c>
      <c r="F92" s="13">
        <v>7</v>
      </c>
      <c r="G92" s="4">
        <v>583.29999999999995</v>
      </c>
      <c r="H92" s="14">
        <f t="shared" si="7"/>
        <v>83.328571428571422</v>
      </c>
      <c r="I92" s="13">
        <v>1</v>
      </c>
      <c r="J92" s="9">
        <v>121.5</v>
      </c>
      <c r="K92" s="14">
        <f t="shared" si="8"/>
        <v>121.5</v>
      </c>
      <c r="L92" s="13">
        <v>1</v>
      </c>
      <c r="M92" s="9">
        <v>83.5</v>
      </c>
      <c r="N92" s="14">
        <f t="shared" si="9"/>
        <v>83.5</v>
      </c>
      <c r="O92" s="15"/>
      <c r="P92" s="7"/>
      <c r="Q92" s="14"/>
      <c r="R92" s="13">
        <v>14</v>
      </c>
      <c r="S92" s="9">
        <v>1380.4</v>
      </c>
      <c r="T92" s="16">
        <f t="shared" si="11"/>
        <v>98.600000000000009</v>
      </c>
    </row>
    <row r="93" spans="1:20">
      <c r="A93" s="128"/>
      <c r="B93" s="12" t="s">
        <v>93</v>
      </c>
      <c r="C93" s="13">
        <v>3</v>
      </c>
      <c r="D93" s="4">
        <v>367.1</v>
      </c>
      <c r="E93" s="14">
        <f t="shared" si="6"/>
        <v>122.36666666666667</v>
      </c>
      <c r="F93" s="13">
        <v>2</v>
      </c>
      <c r="G93" s="4">
        <v>111.5</v>
      </c>
      <c r="H93" s="14">
        <f t="shared" si="7"/>
        <v>55.75</v>
      </c>
      <c r="I93" s="15"/>
      <c r="J93" s="7"/>
      <c r="K93" s="14"/>
      <c r="L93" s="13">
        <v>2</v>
      </c>
      <c r="M93" s="9">
        <v>128</v>
      </c>
      <c r="N93" s="14">
        <f t="shared" si="9"/>
        <v>64</v>
      </c>
      <c r="O93" s="15"/>
      <c r="P93" s="7"/>
      <c r="Q93" s="14"/>
      <c r="R93" s="13">
        <v>7</v>
      </c>
      <c r="S93" s="9">
        <v>606.6</v>
      </c>
      <c r="T93" s="16">
        <f t="shared" si="11"/>
        <v>86.657142857142858</v>
      </c>
    </row>
    <row r="94" spans="1:20">
      <c r="A94" s="128"/>
      <c r="B94" s="12" t="s">
        <v>94</v>
      </c>
      <c r="C94" s="13">
        <v>19</v>
      </c>
      <c r="D94" s="4">
        <v>1223.1500000000001</v>
      </c>
      <c r="E94" s="14">
        <f t="shared" si="6"/>
        <v>64.376315789473693</v>
      </c>
      <c r="F94" s="13">
        <v>28</v>
      </c>
      <c r="G94" s="4">
        <v>2343.6000000000004</v>
      </c>
      <c r="H94" s="14">
        <f t="shared" si="7"/>
        <v>83.700000000000017</v>
      </c>
      <c r="I94" s="13">
        <v>26</v>
      </c>
      <c r="J94" s="9">
        <v>1556.5</v>
      </c>
      <c r="K94" s="14">
        <f t="shared" si="8"/>
        <v>59.865384615384613</v>
      </c>
      <c r="L94" s="13">
        <v>11</v>
      </c>
      <c r="M94" s="9">
        <v>903.8</v>
      </c>
      <c r="N94" s="14">
        <f t="shared" si="9"/>
        <v>82.163636363636357</v>
      </c>
      <c r="O94" s="13">
        <v>3</v>
      </c>
      <c r="P94" s="9">
        <v>193.8</v>
      </c>
      <c r="Q94" s="14">
        <f t="shared" si="10"/>
        <v>64.600000000000009</v>
      </c>
      <c r="R94" s="13">
        <v>87</v>
      </c>
      <c r="S94" s="9">
        <v>6220.8500000000013</v>
      </c>
      <c r="T94" s="16">
        <f t="shared" si="11"/>
        <v>71.504022988505767</v>
      </c>
    </row>
    <row r="95" spans="1:20">
      <c r="A95" s="128"/>
      <c r="B95" s="12" t="s">
        <v>95</v>
      </c>
      <c r="C95" s="13">
        <v>8</v>
      </c>
      <c r="D95" s="4">
        <v>637.5</v>
      </c>
      <c r="E95" s="14">
        <f t="shared" si="6"/>
        <v>79.6875</v>
      </c>
      <c r="F95" s="13">
        <v>3</v>
      </c>
      <c r="G95" s="4">
        <v>244.5</v>
      </c>
      <c r="H95" s="14">
        <f t="shared" si="7"/>
        <v>81.5</v>
      </c>
      <c r="I95" s="13">
        <v>6</v>
      </c>
      <c r="J95" s="9">
        <v>471.3</v>
      </c>
      <c r="K95" s="14">
        <f t="shared" si="8"/>
        <v>78.55</v>
      </c>
      <c r="L95" s="13">
        <v>3</v>
      </c>
      <c r="M95" s="9">
        <v>299.5</v>
      </c>
      <c r="N95" s="14">
        <f t="shared" si="9"/>
        <v>99.833333333333329</v>
      </c>
      <c r="O95" s="13">
        <v>1</v>
      </c>
      <c r="P95" s="9">
        <v>120.5</v>
      </c>
      <c r="Q95" s="14">
        <f t="shared" si="10"/>
        <v>120.5</v>
      </c>
      <c r="R95" s="13">
        <v>21</v>
      </c>
      <c r="S95" s="9">
        <v>1773.3</v>
      </c>
      <c r="T95" s="16">
        <f t="shared" si="11"/>
        <v>84.442857142857136</v>
      </c>
    </row>
    <row r="96" spans="1:20">
      <c r="A96" s="128"/>
      <c r="B96" s="12" t="s">
        <v>96</v>
      </c>
      <c r="C96" s="15"/>
      <c r="D96" s="5"/>
      <c r="E96" s="14"/>
      <c r="F96" s="13">
        <v>34</v>
      </c>
      <c r="G96" s="4">
        <v>2835.3</v>
      </c>
      <c r="H96" s="14">
        <f t="shared" si="7"/>
        <v>83.391176470588235</v>
      </c>
      <c r="I96" s="15"/>
      <c r="J96" s="7"/>
      <c r="K96" s="14"/>
      <c r="L96" s="15"/>
      <c r="M96" s="7"/>
      <c r="N96" s="14"/>
      <c r="O96" s="15"/>
      <c r="P96" s="7"/>
      <c r="Q96" s="14"/>
      <c r="R96" s="13">
        <v>34</v>
      </c>
      <c r="S96" s="9">
        <v>2835.3</v>
      </c>
      <c r="T96" s="16">
        <f t="shared" si="11"/>
        <v>83.391176470588235</v>
      </c>
    </row>
    <row r="97" spans="1:20">
      <c r="A97" s="128"/>
      <c r="B97" s="12" t="s">
        <v>97</v>
      </c>
      <c r="C97" s="15"/>
      <c r="D97" s="5"/>
      <c r="E97" s="14"/>
      <c r="F97" s="13">
        <v>24</v>
      </c>
      <c r="G97" s="4">
        <v>2084</v>
      </c>
      <c r="H97" s="14">
        <f t="shared" si="7"/>
        <v>86.833333333333329</v>
      </c>
      <c r="I97" s="15"/>
      <c r="J97" s="7"/>
      <c r="K97" s="14"/>
      <c r="L97" s="15"/>
      <c r="M97" s="7"/>
      <c r="N97" s="14"/>
      <c r="O97" s="15"/>
      <c r="P97" s="7"/>
      <c r="Q97" s="14"/>
      <c r="R97" s="13">
        <v>24</v>
      </c>
      <c r="S97" s="9">
        <v>2084</v>
      </c>
      <c r="T97" s="16">
        <f t="shared" si="11"/>
        <v>86.833333333333329</v>
      </c>
    </row>
    <row r="98" spans="1:20">
      <c r="A98" s="128"/>
      <c r="B98" s="12" t="s">
        <v>98</v>
      </c>
      <c r="C98" s="15"/>
      <c r="D98" s="5"/>
      <c r="E98" s="14"/>
      <c r="F98" s="15"/>
      <c r="G98" s="5"/>
      <c r="H98" s="14"/>
      <c r="I98" s="15"/>
      <c r="J98" s="7"/>
      <c r="K98" s="14"/>
      <c r="L98" s="13">
        <v>3</v>
      </c>
      <c r="M98" s="9">
        <v>262.3</v>
      </c>
      <c r="N98" s="14">
        <f t="shared" si="9"/>
        <v>87.433333333333337</v>
      </c>
      <c r="O98" s="13">
        <v>11</v>
      </c>
      <c r="P98" s="9">
        <v>1114.2</v>
      </c>
      <c r="Q98" s="14">
        <f t="shared" si="10"/>
        <v>101.2909090909091</v>
      </c>
      <c r="R98" s="13">
        <v>14</v>
      </c>
      <c r="S98" s="9">
        <v>1376.5</v>
      </c>
      <c r="T98" s="16">
        <f t="shared" si="11"/>
        <v>98.321428571428569</v>
      </c>
    </row>
    <row r="99" spans="1:20">
      <c r="A99" s="128"/>
      <c r="B99" s="12" t="s">
        <v>99</v>
      </c>
      <c r="C99" s="15"/>
      <c r="D99" s="5"/>
      <c r="E99" s="14"/>
      <c r="F99" s="15"/>
      <c r="G99" s="5"/>
      <c r="H99" s="14"/>
      <c r="I99" s="13">
        <v>17</v>
      </c>
      <c r="J99" s="9">
        <v>1263.5</v>
      </c>
      <c r="K99" s="14">
        <f t="shared" si="8"/>
        <v>74.32352941176471</v>
      </c>
      <c r="L99" s="13">
        <v>6</v>
      </c>
      <c r="M99" s="9">
        <v>635.20000000000005</v>
      </c>
      <c r="N99" s="14">
        <f t="shared" si="9"/>
        <v>105.86666666666667</v>
      </c>
      <c r="O99" s="13">
        <v>2</v>
      </c>
      <c r="P99" s="9">
        <v>188.5</v>
      </c>
      <c r="Q99" s="14">
        <f t="shared" si="10"/>
        <v>94.25</v>
      </c>
      <c r="R99" s="13">
        <v>25</v>
      </c>
      <c r="S99" s="9">
        <v>2087.1999999999998</v>
      </c>
      <c r="T99" s="16">
        <f t="shared" si="11"/>
        <v>83.488</v>
      </c>
    </row>
    <row r="100" spans="1:20">
      <c r="A100" s="128"/>
      <c r="B100" s="12" t="s">
        <v>100</v>
      </c>
      <c r="C100" s="13">
        <v>10</v>
      </c>
      <c r="D100" s="4">
        <v>292.8</v>
      </c>
      <c r="E100" s="14">
        <f t="shared" si="6"/>
        <v>29.28</v>
      </c>
      <c r="F100" s="13">
        <v>12</v>
      </c>
      <c r="G100" s="4">
        <v>355.5</v>
      </c>
      <c r="H100" s="14">
        <f t="shared" si="7"/>
        <v>29.625</v>
      </c>
      <c r="I100" s="13">
        <v>10</v>
      </c>
      <c r="J100" s="9">
        <v>475.40000000000003</v>
      </c>
      <c r="K100" s="14">
        <f t="shared" si="8"/>
        <v>47.540000000000006</v>
      </c>
      <c r="L100" s="13">
        <v>7</v>
      </c>
      <c r="M100" s="9">
        <v>461</v>
      </c>
      <c r="N100" s="14">
        <f t="shared" si="9"/>
        <v>65.857142857142861</v>
      </c>
      <c r="O100" s="13">
        <v>3</v>
      </c>
      <c r="P100" s="9">
        <v>77</v>
      </c>
      <c r="Q100" s="14">
        <f t="shared" si="10"/>
        <v>25.666666666666668</v>
      </c>
      <c r="R100" s="13">
        <v>42</v>
      </c>
      <c r="S100" s="9">
        <v>1661.7</v>
      </c>
      <c r="T100" s="16">
        <f t="shared" si="11"/>
        <v>39.564285714285717</v>
      </c>
    </row>
    <row r="101" spans="1:20">
      <c r="A101" s="128"/>
      <c r="B101" s="12" t="s">
        <v>101</v>
      </c>
      <c r="C101" s="13">
        <v>1</v>
      </c>
      <c r="D101" s="4">
        <v>43</v>
      </c>
      <c r="E101" s="14">
        <f t="shared" si="6"/>
        <v>43</v>
      </c>
      <c r="F101" s="13">
        <v>30</v>
      </c>
      <c r="G101" s="4">
        <v>3512.9000000000005</v>
      </c>
      <c r="H101" s="14">
        <f t="shared" si="7"/>
        <v>117.09666666666668</v>
      </c>
      <c r="I101" s="13">
        <v>25</v>
      </c>
      <c r="J101" s="9">
        <v>2640.2999999999997</v>
      </c>
      <c r="K101" s="14">
        <f t="shared" si="8"/>
        <v>105.61199999999999</v>
      </c>
      <c r="L101" s="13">
        <v>1</v>
      </c>
      <c r="M101" s="9"/>
      <c r="N101" s="14">
        <f t="shared" si="9"/>
        <v>0</v>
      </c>
      <c r="O101" s="13">
        <v>23</v>
      </c>
      <c r="P101" s="9">
        <v>2792.2</v>
      </c>
      <c r="Q101" s="14">
        <f t="shared" si="10"/>
        <v>121.39999999999999</v>
      </c>
      <c r="R101" s="13">
        <v>80</v>
      </c>
      <c r="S101" s="9">
        <v>8988.4000000000015</v>
      </c>
      <c r="T101" s="16">
        <f t="shared" si="11"/>
        <v>112.35500000000002</v>
      </c>
    </row>
    <row r="102" spans="1:20" ht="15" thickBot="1">
      <c r="A102" s="129"/>
      <c r="B102" s="28" t="s">
        <v>102</v>
      </c>
      <c r="C102" s="29">
        <v>3</v>
      </c>
      <c r="D102" s="30">
        <v>175.3</v>
      </c>
      <c r="E102" s="31">
        <f t="shared" si="6"/>
        <v>58.433333333333337</v>
      </c>
      <c r="F102" s="38"/>
      <c r="G102" s="39"/>
      <c r="H102" s="31"/>
      <c r="I102" s="29">
        <v>7</v>
      </c>
      <c r="J102" s="32">
        <v>555</v>
      </c>
      <c r="K102" s="31">
        <f t="shared" si="8"/>
        <v>79.285714285714292</v>
      </c>
      <c r="L102" s="29">
        <v>2</v>
      </c>
      <c r="M102" s="32">
        <v>146.30000000000001</v>
      </c>
      <c r="N102" s="31">
        <f t="shared" si="9"/>
        <v>73.150000000000006</v>
      </c>
      <c r="O102" s="29">
        <v>1</v>
      </c>
      <c r="P102" s="32">
        <v>66</v>
      </c>
      <c r="Q102" s="31">
        <f t="shared" si="10"/>
        <v>66</v>
      </c>
      <c r="R102" s="29">
        <v>13</v>
      </c>
      <c r="S102" s="32">
        <v>942.59999999999991</v>
      </c>
      <c r="T102" s="33">
        <f t="shared" si="11"/>
        <v>72.507692307692295</v>
      </c>
    </row>
    <row r="103" spans="1:20">
      <c r="A103" s="127" t="s">
        <v>149</v>
      </c>
      <c r="B103" s="22" t="s">
        <v>104</v>
      </c>
      <c r="C103" s="34"/>
      <c r="D103" s="35"/>
      <c r="E103" s="25"/>
      <c r="F103" s="34"/>
      <c r="G103" s="35"/>
      <c r="H103" s="25"/>
      <c r="I103" s="34"/>
      <c r="J103" s="36"/>
      <c r="K103" s="25"/>
      <c r="L103" s="23">
        <v>3</v>
      </c>
      <c r="M103" s="26">
        <v>81.5</v>
      </c>
      <c r="N103" s="25">
        <f t="shared" si="9"/>
        <v>27.166666666666668</v>
      </c>
      <c r="O103" s="34"/>
      <c r="P103" s="36"/>
      <c r="Q103" s="25"/>
      <c r="R103" s="23">
        <v>3</v>
      </c>
      <c r="S103" s="26">
        <v>81.5</v>
      </c>
      <c r="T103" s="27">
        <f t="shared" si="11"/>
        <v>27.166666666666668</v>
      </c>
    </row>
    <row r="104" spans="1:20">
      <c r="A104" s="128"/>
      <c r="B104" s="12" t="s">
        <v>105</v>
      </c>
      <c r="C104" s="13">
        <v>6</v>
      </c>
      <c r="D104" s="4">
        <v>348.96000000000004</v>
      </c>
      <c r="E104" s="14">
        <f t="shared" si="6"/>
        <v>58.160000000000004</v>
      </c>
      <c r="F104" s="13">
        <v>8</v>
      </c>
      <c r="G104" s="4">
        <v>409.8</v>
      </c>
      <c r="H104" s="14">
        <f t="shared" si="7"/>
        <v>51.225000000000001</v>
      </c>
      <c r="I104" s="13">
        <v>5</v>
      </c>
      <c r="J104" s="9">
        <v>371.3</v>
      </c>
      <c r="K104" s="14">
        <f t="shared" si="8"/>
        <v>74.260000000000005</v>
      </c>
      <c r="L104" s="15"/>
      <c r="M104" s="7"/>
      <c r="N104" s="14"/>
      <c r="O104" s="15"/>
      <c r="P104" s="7"/>
      <c r="Q104" s="14"/>
      <c r="R104" s="13">
        <v>19</v>
      </c>
      <c r="S104" s="9">
        <v>1130.06</v>
      </c>
      <c r="T104" s="16">
        <f t="shared" si="11"/>
        <v>59.476842105263152</v>
      </c>
    </row>
    <row r="105" spans="1:20">
      <c r="A105" s="128"/>
      <c r="B105" s="12" t="s">
        <v>106</v>
      </c>
      <c r="C105" s="13">
        <v>13</v>
      </c>
      <c r="D105" s="4">
        <v>799.8</v>
      </c>
      <c r="E105" s="14">
        <f t="shared" si="6"/>
        <v>61.523076923076921</v>
      </c>
      <c r="F105" s="13">
        <v>12</v>
      </c>
      <c r="G105" s="4">
        <v>579.29999999999995</v>
      </c>
      <c r="H105" s="14">
        <f t="shared" si="7"/>
        <v>48.274999999999999</v>
      </c>
      <c r="I105" s="13">
        <v>3</v>
      </c>
      <c r="J105" s="9">
        <v>249.5</v>
      </c>
      <c r="K105" s="14">
        <f t="shared" si="8"/>
        <v>83.166666666666671</v>
      </c>
      <c r="L105" s="13">
        <v>3</v>
      </c>
      <c r="M105" s="9">
        <v>292</v>
      </c>
      <c r="N105" s="14">
        <f t="shared" si="9"/>
        <v>97.333333333333329</v>
      </c>
      <c r="O105" s="13">
        <v>1</v>
      </c>
      <c r="P105" s="9">
        <v>35.5</v>
      </c>
      <c r="Q105" s="14">
        <f t="shared" si="10"/>
        <v>35.5</v>
      </c>
      <c r="R105" s="13">
        <v>32</v>
      </c>
      <c r="S105" s="9">
        <v>1956.1</v>
      </c>
      <c r="T105" s="16">
        <f t="shared" si="11"/>
        <v>61.128124999999997</v>
      </c>
    </row>
    <row r="106" spans="1:20">
      <c r="A106" s="128"/>
      <c r="B106" s="12" t="s">
        <v>107</v>
      </c>
      <c r="C106" s="13">
        <v>5</v>
      </c>
      <c r="D106" s="4">
        <v>286</v>
      </c>
      <c r="E106" s="14">
        <f t="shared" si="6"/>
        <v>57.2</v>
      </c>
      <c r="F106" s="13">
        <v>5</v>
      </c>
      <c r="G106" s="4">
        <v>400</v>
      </c>
      <c r="H106" s="14">
        <f t="shared" si="7"/>
        <v>80</v>
      </c>
      <c r="I106" s="13">
        <v>15</v>
      </c>
      <c r="J106" s="9">
        <v>1287.5</v>
      </c>
      <c r="K106" s="14">
        <f t="shared" si="8"/>
        <v>85.833333333333329</v>
      </c>
      <c r="L106" s="13">
        <v>4</v>
      </c>
      <c r="M106" s="9">
        <v>349.3</v>
      </c>
      <c r="N106" s="14">
        <f t="shared" si="9"/>
        <v>87.325000000000003</v>
      </c>
      <c r="O106" s="13">
        <v>1</v>
      </c>
      <c r="P106" s="9">
        <v>104</v>
      </c>
      <c r="Q106" s="14">
        <f t="shared" si="10"/>
        <v>104</v>
      </c>
      <c r="R106" s="13">
        <v>30</v>
      </c>
      <c r="S106" s="9">
        <v>2426.8000000000002</v>
      </c>
      <c r="T106" s="16">
        <f t="shared" si="11"/>
        <v>80.893333333333345</v>
      </c>
    </row>
    <row r="107" spans="1:20">
      <c r="A107" s="128"/>
      <c r="B107" s="12" t="s">
        <v>108</v>
      </c>
      <c r="C107" s="13">
        <v>47</v>
      </c>
      <c r="D107" s="4">
        <v>3033.1</v>
      </c>
      <c r="E107" s="14">
        <f t="shared" si="6"/>
        <v>64.534042553191483</v>
      </c>
      <c r="F107" s="13">
        <v>50</v>
      </c>
      <c r="G107" s="4">
        <v>3482.4</v>
      </c>
      <c r="H107" s="14">
        <f t="shared" si="7"/>
        <v>69.647999999999996</v>
      </c>
      <c r="I107" s="13">
        <v>30</v>
      </c>
      <c r="J107" s="9">
        <v>2250.3999999999992</v>
      </c>
      <c r="K107" s="14">
        <f t="shared" si="8"/>
        <v>75.013333333333307</v>
      </c>
      <c r="L107" s="13">
        <v>31</v>
      </c>
      <c r="M107" s="9">
        <v>1457.5</v>
      </c>
      <c r="N107" s="14">
        <f t="shared" si="9"/>
        <v>47.016129032258064</v>
      </c>
      <c r="O107" s="13">
        <v>9</v>
      </c>
      <c r="P107" s="9">
        <v>364.5</v>
      </c>
      <c r="Q107" s="14">
        <f t="shared" si="10"/>
        <v>40.5</v>
      </c>
      <c r="R107" s="13">
        <v>167</v>
      </c>
      <c r="S107" s="9">
        <v>10587.9</v>
      </c>
      <c r="T107" s="16">
        <f t="shared" si="11"/>
        <v>63.400598802395209</v>
      </c>
    </row>
    <row r="108" spans="1:20">
      <c r="A108" s="128"/>
      <c r="B108" s="12" t="s">
        <v>109</v>
      </c>
      <c r="C108" s="13">
        <v>43</v>
      </c>
      <c r="D108" s="4">
        <v>3147</v>
      </c>
      <c r="E108" s="14">
        <f t="shared" si="6"/>
        <v>73.186046511627907</v>
      </c>
      <c r="F108" s="13">
        <v>47</v>
      </c>
      <c r="G108" s="4">
        <v>3618</v>
      </c>
      <c r="H108" s="14">
        <f t="shared" si="7"/>
        <v>76.978723404255319</v>
      </c>
      <c r="I108" s="13">
        <v>25</v>
      </c>
      <c r="J108" s="9">
        <v>2138.5999999999995</v>
      </c>
      <c r="K108" s="14">
        <f t="shared" si="8"/>
        <v>85.543999999999983</v>
      </c>
      <c r="L108" s="13">
        <v>20</v>
      </c>
      <c r="M108" s="9">
        <v>1168.2</v>
      </c>
      <c r="N108" s="14">
        <f t="shared" si="9"/>
        <v>58.410000000000004</v>
      </c>
      <c r="O108" s="13">
        <v>5</v>
      </c>
      <c r="P108" s="9">
        <v>134.5</v>
      </c>
      <c r="Q108" s="14">
        <f t="shared" si="10"/>
        <v>26.9</v>
      </c>
      <c r="R108" s="13">
        <v>140</v>
      </c>
      <c r="S108" s="9">
        <v>10206.299999999999</v>
      </c>
      <c r="T108" s="16">
        <f t="shared" si="11"/>
        <v>72.902142857142849</v>
      </c>
    </row>
    <row r="109" spans="1:20">
      <c r="A109" s="128"/>
      <c r="B109" s="12" t="s">
        <v>110</v>
      </c>
      <c r="C109" s="15"/>
      <c r="D109" s="5"/>
      <c r="E109" s="14"/>
      <c r="F109" s="15"/>
      <c r="G109" s="5"/>
      <c r="H109" s="14"/>
      <c r="I109" s="15"/>
      <c r="J109" s="7"/>
      <c r="K109" s="14"/>
      <c r="L109" s="13">
        <v>1</v>
      </c>
      <c r="M109" s="9">
        <v>33.5</v>
      </c>
      <c r="N109" s="14">
        <f t="shared" si="9"/>
        <v>33.5</v>
      </c>
      <c r="O109" s="15"/>
      <c r="P109" s="7"/>
      <c r="Q109" s="14"/>
      <c r="R109" s="13">
        <v>1</v>
      </c>
      <c r="S109" s="9">
        <v>33.5</v>
      </c>
      <c r="T109" s="16">
        <f t="shared" si="11"/>
        <v>33.5</v>
      </c>
    </row>
    <row r="110" spans="1:20">
      <c r="A110" s="128"/>
      <c r="B110" s="12" t="s">
        <v>111</v>
      </c>
      <c r="C110" s="13">
        <v>12</v>
      </c>
      <c r="D110" s="4">
        <v>707.76</v>
      </c>
      <c r="E110" s="14">
        <f t="shared" si="6"/>
        <v>58.98</v>
      </c>
      <c r="F110" s="13">
        <v>17</v>
      </c>
      <c r="G110" s="4">
        <v>1050.0999999999999</v>
      </c>
      <c r="H110" s="14">
        <f t="shared" si="7"/>
        <v>61.770588235294113</v>
      </c>
      <c r="I110" s="13">
        <v>10</v>
      </c>
      <c r="J110" s="9">
        <v>473.6</v>
      </c>
      <c r="K110" s="14">
        <f t="shared" si="8"/>
        <v>47.36</v>
      </c>
      <c r="L110" s="13">
        <v>2</v>
      </c>
      <c r="M110" s="9">
        <v>95.3</v>
      </c>
      <c r="N110" s="14">
        <f t="shared" si="9"/>
        <v>47.65</v>
      </c>
      <c r="O110" s="15"/>
      <c r="P110" s="7"/>
      <c r="Q110" s="14"/>
      <c r="R110" s="13">
        <v>41</v>
      </c>
      <c r="S110" s="9">
        <v>2326.7599999999998</v>
      </c>
      <c r="T110" s="16">
        <f t="shared" si="11"/>
        <v>56.750243902439017</v>
      </c>
    </row>
    <row r="111" spans="1:20">
      <c r="A111" s="128"/>
      <c r="B111" s="12" t="s">
        <v>112</v>
      </c>
      <c r="C111" s="15"/>
      <c r="D111" s="5"/>
      <c r="E111" s="14"/>
      <c r="F111" s="15"/>
      <c r="G111" s="5"/>
      <c r="H111" s="14"/>
      <c r="I111" s="15"/>
      <c r="J111" s="7"/>
      <c r="K111" s="14"/>
      <c r="L111" s="13">
        <v>1</v>
      </c>
      <c r="M111" s="9">
        <v>29</v>
      </c>
      <c r="N111" s="14">
        <f t="shared" si="9"/>
        <v>29</v>
      </c>
      <c r="O111" s="13">
        <v>1</v>
      </c>
      <c r="P111" s="9">
        <v>81.5</v>
      </c>
      <c r="Q111" s="14">
        <f t="shared" si="10"/>
        <v>81.5</v>
      </c>
      <c r="R111" s="13">
        <v>2</v>
      </c>
      <c r="S111" s="9">
        <v>110.5</v>
      </c>
      <c r="T111" s="16">
        <f t="shared" si="11"/>
        <v>55.25</v>
      </c>
    </row>
    <row r="112" spans="1:20">
      <c r="A112" s="128"/>
      <c r="B112" s="12" t="s">
        <v>113</v>
      </c>
      <c r="C112" s="13">
        <v>23</v>
      </c>
      <c r="D112" s="4">
        <v>1353.1</v>
      </c>
      <c r="E112" s="14">
        <f t="shared" si="6"/>
        <v>58.830434782608691</v>
      </c>
      <c r="F112" s="13">
        <v>24</v>
      </c>
      <c r="G112" s="4">
        <v>2004.8999999999999</v>
      </c>
      <c r="H112" s="14">
        <f t="shared" si="7"/>
        <v>83.537499999999994</v>
      </c>
      <c r="I112" s="13">
        <v>29</v>
      </c>
      <c r="J112" s="9">
        <v>2051.3999999999996</v>
      </c>
      <c r="K112" s="14">
        <f t="shared" si="8"/>
        <v>70.737931034482742</v>
      </c>
      <c r="L112" s="13">
        <v>25</v>
      </c>
      <c r="M112" s="9">
        <v>1673.4999999999998</v>
      </c>
      <c r="N112" s="14">
        <f t="shared" si="9"/>
        <v>66.94</v>
      </c>
      <c r="O112" s="15"/>
      <c r="P112" s="7"/>
      <c r="Q112" s="14"/>
      <c r="R112" s="13">
        <v>101</v>
      </c>
      <c r="S112" s="9">
        <v>7082.9</v>
      </c>
      <c r="T112" s="16">
        <f t="shared" si="11"/>
        <v>70.127722772277224</v>
      </c>
    </row>
    <row r="113" spans="1:20">
      <c r="A113" s="128"/>
      <c r="B113" s="12" t="s">
        <v>114</v>
      </c>
      <c r="C113" s="13">
        <v>4</v>
      </c>
      <c r="D113" s="4">
        <v>233.3</v>
      </c>
      <c r="E113" s="14">
        <f t="shared" si="6"/>
        <v>58.325000000000003</v>
      </c>
      <c r="F113" s="13">
        <v>1</v>
      </c>
      <c r="G113" s="4">
        <v>68.599999999999994</v>
      </c>
      <c r="H113" s="14">
        <f t="shared" si="7"/>
        <v>68.599999999999994</v>
      </c>
      <c r="I113" s="13">
        <v>1</v>
      </c>
      <c r="J113" s="9">
        <v>49</v>
      </c>
      <c r="K113" s="14">
        <f t="shared" si="8"/>
        <v>49</v>
      </c>
      <c r="L113" s="13">
        <v>2</v>
      </c>
      <c r="M113" s="9">
        <v>114</v>
      </c>
      <c r="N113" s="14">
        <f t="shared" si="9"/>
        <v>57</v>
      </c>
      <c r="O113" s="15"/>
      <c r="P113" s="7"/>
      <c r="Q113" s="14"/>
      <c r="R113" s="13">
        <v>8</v>
      </c>
      <c r="S113" s="9">
        <v>464.9</v>
      </c>
      <c r="T113" s="16">
        <f t="shared" si="11"/>
        <v>58.112499999999997</v>
      </c>
    </row>
    <row r="114" spans="1:20">
      <c r="A114" s="128"/>
      <c r="B114" s="12" t="s">
        <v>115</v>
      </c>
      <c r="C114" s="13">
        <v>4</v>
      </c>
      <c r="D114" s="4">
        <v>374.5</v>
      </c>
      <c r="E114" s="14">
        <f t="shared" si="6"/>
        <v>93.625</v>
      </c>
      <c r="F114" s="13">
        <v>1</v>
      </c>
      <c r="G114" s="4">
        <v>97.8</v>
      </c>
      <c r="H114" s="14">
        <f t="shared" si="7"/>
        <v>97.8</v>
      </c>
      <c r="I114" s="13">
        <v>1</v>
      </c>
      <c r="J114" s="9">
        <v>17.5</v>
      </c>
      <c r="K114" s="14">
        <f t="shared" si="8"/>
        <v>17.5</v>
      </c>
      <c r="L114" s="15"/>
      <c r="M114" s="7"/>
      <c r="N114" s="14"/>
      <c r="O114" s="13">
        <v>1</v>
      </c>
      <c r="P114" s="9">
        <v>61</v>
      </c>
      <c r="Q114" s="14">
        <f t="shared" si="10"/>
        <v>61</v>
      </c>
      <c r="R114" s="13">
        <v>7</v>
      </c>
      <c r="S114" s="9">
        <v>550.79999999999995</v>
      </c>
      <c r="T114" s="16">
        <f t="shared" si="11"/>
        <v>78.685714285714283</v>
      </c>
    </row>
    <row r="115" spans="1:20">
      <c r="A115" s="128"/>
      <c r="B115" s="12" t="s">
        <v>116</v>
      </c>
      <c r="C115" s="15"/>
      <c r="D115" s="5"/>
      <c r="E115" s="14"/>
      <c r="F115" s="15"/>
      <c r="G115" s="5"/>
      <c r="H115" s="14"/>
      <c r="I115" s="15"/>
      <c r="J115" s="7"/>
      <c r="K115" s="14"/>
      <c r="L115" s="13">
        <v>1</v>
      </c>
      <c r="M115" s="9">
        <v>242.5</v>
      </c>
      <c r="N115" s="14">
        <f t="shared" si="9"/>
        <v>242.5</v>
      </c>
      <c r="O115" s="15"/>
      <c r="P115" s="7"/>
      <c r="Q115" s="14"/>
      <c r="R115" s="13">
        <v>1</v>
      </c>
      <c r="S115" s="9">
        <v>242.5</v>
      </c>
      <c r="T115" s="16">
        <f t="shared" si="11"/>
        <v>242.5</v>
      </c>
    </row>
    <row r="116" spans="1:20">
      <c r="A116" s="128"/>
      <c r="B116" s="12" t="s">
        <v>117</v>
      </c>
      <c r="C116" s="13">
        <v>1</v>
      </c>
      <c r="D116" s="4">
        <v>74.5</v>
      </c>
      <c r="E116" s="14">
        <f t="shared" si="6"/>
        <v>74.5</v>
      </c>
      <c r="F116" s="15"/>
      <c r="G116" s="5"/>
      <c r="H116" s="14"/>
      <c r="I116" s="15"/>
      <c r="J116" s="7"/>
      <c r="K116" s="14"/>
      <c r="L116" s="15"/>
      <c r="M116" s="7"/>
      <c r="N116" s="14"/>
      <c r="O116" s="15"/>
      <c r="P116" s="7"/>
      <c r="Q116" s="14"/>
      <c r="R116" s="13">
        <v>1</v>
      </c>
      <c r="S116" s="9">
        <v>74.5</v>
      </c>
      <c r="T116" s="16">
        <f t="shared" si="11"/>
        <v>74.5</v>
      </c>
    </row>
    <row r="117" spans="1:20">
      <c r="A117" s="128"/>
      <c r="B117" s="12" t="s">
        <v>118</v>
      </c>
      <c r="C117" s="13">
        <v>2</v>
      </c>
      <c r="D117" s="4">
        <v>157.5</v>
      </c>
      <c r="E117" s="14">
        <f t="shared" si="6"/>
        <v>78.75</v>
      </c>
      <c r="F117" s="15"/>
      <c r="G117" s="5"/>
      <c r="H117" s="14"/>
      <c r="I117" s="15"/>
      <c r="J117" s="7"/>
      <c r="K117" s="14"/>
      <c r="L117" s="15"/>
      <c r="M117" s="7"/>
      <c r="N117" s="14"/>
      <c r="O117" s="15"/>
      <c r="P117" s="7"/>
      <c r="Q117" s="14"/>
      <c r="R117" s="13">
        <v>2</v>
      </c>
      <c r="S117" s="9">
        <v>157.5</v>
      </c>
      <c r="T117" s="16">
        <f t="shared" si="11"/>
        <v>78.75</v>
      </c>
    </row>
    <row r="118" spans="1:20">
      <c r="A118" s="128"/>
      <c r="B118" s="12" t="s">
        <v>119</v>
      </c>
      <c r="C118" s="13">
        <v>9</v>
      </c>
      <c r="D118" s="4">
        <v>199.5</v>
      </c>
      <c r="E118" s="14">
        <f t="shared" si="6"/>
        <v>22.166666666666668</v>
      </c>
      <c r="F118" s="13">
        <v>6</v>
      </c>
      <c r="G118" s="4">
        <v>271.8</v>
      </c>
      <c r="H118" s="14">
        <f t="shared" si="7"/>
        <v>45.300000000000004</v>
      </c>
      <c r="I118" s="13">
        <v>8</v>
      </c>
      <c r="J118" s="9">
        <v>249.5</v>
      </c>
      <c r="K118" s="14">
        <f t="shared" si="8"/>
        <v>31.1875</v>
      </c>
      <c r="L118" s="13">
        <v>1</v>
      </c>
      <c r="M118" s="9">
        <v>27.5</v>
      </c>
      <c r="N118" s="14">
        <f t="shared" si="9"/>
        <v>27.5</v>
      </c>
      <c r="O118" s="15"/>
      <c r="P118" s="7"/>
      <c r="Q118" s="14"/>
      <c r="R118" s="13">
        <v>24</v>
      </c>
      <c r="S118" s="9">
        <v>748.3</v>
      </c>
      <c r="T118" s="16">
        <f t="shared" si="11"/>
        <v>31.179166666666664</v>
      </c>
    </row>
    <row r="119" spans="1:20">
      <c r="A119" s="128"/>
      <c r="B119" s="12" t="s">
        <v>120</v>
      </c>
      <c r="C119" s="15"/>
      <c r="D119" s="5"/>
      <c r="E119" s="14"/>
      <c r="F119" s="15"/>
      <c r="G119" s="5"/>
      <c r="H119" s="14"/>
      <c r="I119" s="15"/>
      <c r="J119" s="7"/>
      <c r="K119" s="14"/>
      <c r="L119" s="15"/>
      <c r="M119" s="7"/>
      <c r="N119" s="14"/>
      <c r="O119" s="13">
        <v>1</v>
      </c>
      <c r="P119" s="9">
        <v>24</v>
      </c>
      <c r="Q119" s="14">
        <f t="shared" si="10"/>
        <v>24</v>
      </c>
      <c r="R119" s="13">
        <v>1</v>
      </c>
      <c r="S119" s="9">
        <v>24</v>
      </c>
      <c r="T119" s="16">
        <f t="shared" si="11"/>
        <v>24</v>
      </c>
    </row>
    <row r="120" spans="1:20">
      <c r="A120" s="128"/>
      <c r="B120" s="12" t="s">
        <v>121</v>
      </c>
      <c r="C120" s="15"/>
      <c r="D120" s="5"/>
      <c r="E120" s="14"/>
      <c r="F120" s="15"/>
      <c r="G120" s="5"/>
      <c r="H120" s="14"/>
      <c r="I120" s="15"/>
      <c r="J120" s="7"/>
      <c r="K120" s="14"/>
      <c r="L120" s="13">
        <v>1</v>
      </c>
      <c r="M120" s="9">
        <v>196</v>
      </c>
      <c r="N120" s="14">
        <f t="shared" si="9"/>
        <v>196</v>
      </c>
      <c r="O120" s="15"/>
      <c r="P120" s="7"/>
      <c r="Q120" s="14"/>
      <c r="R120" s="13">
        <v>1</v>
      </c>
      <c r="S120" s="9">
        <v>196</v>
      </c>
      <c r="T120" s="16">
        <f t="shared" si="11"/>
        <v>196</v>
      </c>
    </row>
    <row r="121" spans="1:20">
      <c r="A121" s="128"/>
      <c r="B121" s="12" t="s">
        <v>122</v>
      </c>
      <c r="C121" s="15"/>
      <c r="D121" s="5"/>
      <c r="E121" s="14"/>
      <c r="F121" s="15"/>
      <c r="G121" s="5"/>
      <c r="H121" s="14"/>
      <c r="I121" s="15"/>
      <c r="J121" s="7"/>
      <c r="K121" s="14"/>
      <c r="L121" s="13">
        <v>1</v>
      </c>
      <c r="M121" s="9">
        <v>242.5</v>
      </c>
      <c r="N121" s="14">
        <f t="shared" si="9"/>
        <v>242.5</v>
      </c>
      <c r="O121" s="15"/>
      <c r="P121" s="7"/>
      <c r="Q121" s="14"/>
      <c r="R121" s="13">
        <v>1</v>
      </c>
      <c r="S121" s="9">
        <v>242.5</v>
      </c>
      <c r="T121" s="16">
        <f t="shared" si="11"/>
        <v>242.5</v>
      </c>
    </row>
    <row r="122" spans="1:20">
      <c r="A122" s="128"/>
      <c r="B122" s="12" t="s">
        <v>123</v>
      </c>
      <c r="C122" s="13">
        <v>14</v>
      </c>
      <c r="D122" s="4">
        <v>798.5</v>
      </c>
      <c r="E122" s="14">
        <f t="shared" si="6"/>
        <v>57.035714285714285</v>
      </c>
      <c r="F122" s="13">
        <v>10</v>
      </c>
      <c r="G122" s="4">
        <v>518.79999999999995</v>
      </c>
      <c r="H122" s="14">
        <f t="shared" si="7"/>
        <v>51.879999999999995</v>
      </c>
      <c r="I122" s="13">
        <v>14</v>
      </c>
      <c r="J122" s="9">
        <v>404.5</v>
      </c>
      <c r="K122" s="14">
        <f t="shared" si="8"/>
        <v>28.892857142857142</v>
      </c>
      <c r="L122" s="15"/>
      <c r="M122" s="7"/>
      <c r="N122" s="14"/>
      <c r="O122" s="15"/>
      <c r="P122" s="7"/>
      <c r="Q122" s="14"/>
      <c r="R122" s="13">
        <v>38</v>
      </c>
      <c r="S122" s="9">
        <v>1721.8</v>
      </c>
      <c r="T122" s="16">
        <f t="shared" si="11"/>
        <v>45.310526315789474</v>
      </c>
    </row>
    <row r="123" spans="1:20">
      <c r="A123" s="128"/>
      <c r="B123" s="12" t="s">
        <v>124</v>
      </c>
      <c r="C123" s="13">
        <v>116</v>
      </c>
      <c r="D123" s="4">
        <v>5069.300000000002</v>
      </c>
      <c r="E123" s="14">
        <f t="shared" si="6"/>
        <v>43.700862068965534</v>
      </c>
      <c r="F123" s="13">
        <v>131</v>
      </c>
      <c r="G123" s="4">
        <v>6293.0000000000045</v>
      </c>
      <c r="H123" s="14">
        <f t="shared" si="7"/>
        <v>48.038167938931331</v>
      </c>
      <c r="I123" s="15"/>
      <c r="J123" s="7"/>
      <c r="K123" s="14"/>
      <c r="L123" s="15"/>
      <c r="M123" s="7"/>
      <c r="N123" s="14"/>
      <c r="O123" s="15"/>
      <c r="P123" s="7"/>
      <c r="Q123" s="14"/>
      <c r="R123" s="13">
        <v>247</v>
      </c>
      <c r="S123" s="9">
        <v>11362.300000000007</v>
      </c>
      <c r="T123" s="16">
        <f t="shared" si="11"/>
        <v>46.00121457489881</v>
      </c>
    </row>
    <row r="124" spans="1:20">
      <c r="A124" s="128"/>
      <c r="B124" s="12" t="s">
        <v>125</v>
      </c>
      <c r="C124" s="13">
        <v>9</v>
      </c>
      <c r="D124" s="4">
        <v>687.80000000000007</v>
      </c>
      <c r="E124" s="14">
        <f t="shared" si="6"/>
        <v>76.422222222222231</v>
      </c>
      <c r="F124" s="13">
        <v>18</v>
      </c>
      <c r="G124" s="4">
        <v>1678.5</v>
      </c>
      <c r="H124" s="14">
        <f t="shared" si="7"/>
        <v>93.25</v>
      </c>
      <c r="I124" s="13">
        <v>3</v>
      </c>
      <c r="J124" s="9">
        <v>186.2</v>
      </c>
      <c r="K124" s="14">
        <f t="shared" si="8"/>
        <v>62.066666666666663</v>
      </c>
      <c r="L124" s="13">
        <v>5</v>
      </c>
      <c r="M124" s="9">
        <v>270.39999999999998</v>
      </c>
      <c r="N124" s="14">
        <f t="shared" si="9"/>
        <v>54.08</v>
      </c>
      <c r="O124" s="13">
        <v>6</v>
      </c>
      <c r="P124" s="9">
        <v>323.09999999999997</v>
      </c>
      <c r="Q124" s="14">
        <f t="shared" si="10"/>
        <v>53.849999999999994</v>
      </c>
      <c r="R124" s="13">
        <v>41</v>
      </c>
      <c r="S124" s="9">
        <v>3146</v>
      </c>
      <c r="T124" s="16">
        <f t="shared" si="11"/>
        <v>76.731707317073173</v>
      </c>
    </row>
    <row r="125" spans="1:20">
      <c r="A125" s="128"/>
      <c r="B125" s="12" t="s">
        <v>126</v>
      </c>
      <c r="C125" s="13">
        <v>9</v>
      </c>
      <c r="D125" s="4">
        <v>687.80000000000007</v>
      </c>
      <c r="E125" s="14">
        <f t="shared" si="6"/>
        <v>76.422222222222231</v>
      </c>
      <c r="F125" s="13">
        <v>17</v>
      </c>
      <c r="G125" s="4">
        <v>1641.7</v>
      </c>
      <c r="H125" s="14">
        <f t="shared" si="7"/>
        <v>96.570588235294125</v>
      </c>
      <c r="I125" s="13">
        <v>5</v>
      </c>
      <c r="J125" s="9">
        <v>327.7</v>
      </c>
      <c r="K125" s="14">
        <f t="shared" si="8"/>
        <v>65.539999999999992</v>
      </c>
      <c r="L125" s="13">
        <v>8</v>
      </c>
      <c r="M125" s="9">
        <v>552.70000000000005</v>
      </c>
      <c r="N125" s="14">
        <f t="shared" si="9"/>
        <v>69.087500000000006</v>
      </c>
      <c r="O125" s="13">
        <v>6</v>
      </c>
      <c r="P125" s="9">
        <v>323.09999999999997</v>
      </c>
      <c r="Q125" s="14">
        <f t="shared" si="10"/>
        <v>53.849999999999994</v>
      </c>
      <c r="R125" s="13">
        <v>45</v>
      </c>
      <c r="S125" s="9">
        <v>3532.9999999999995</v>
      </c>
      <c r="T125" s="16">
        <f t="shared" si="11"/>
        <v>78.511111111111106</v>
      </c>
    </row>
    <row r="126" spans="1:20">
      <c r="A126" s="128"/>
      <c r="B126" s="12" t="s">
        <v>127</v>
      </c>
      <c r="C126" s="13">
        <v>3</v>
      </c>
      <c r="D126" s="4">
        <v>342.5</v>
      </c>
      <c r="E126" s="14">
        <f t="shared" si="6"/>
        <v>114.16666666666667</v>
      </c>
      <c r="F126" s="13">
        <v>2</v>
      </c>
      <c r="G126" s="4">
        <v>224.3</v>
      </c>
      <c r="H126" s="14">
        <f t="shared" si="7"/>
        <v>112.15</v>
      </c>
      <c r="I126" s="15"/>
      <c r="J126" s="7"/>
      <c r="K126" s="14"/>
      <c r="L126" s="15"/>
      <c r="M126" s="7"/>
      <c r="N126" s="14"/>
      <c r="O126" s="15"/>
      <c r="P126" s="7"/>
      <c r="Q126" s="14"/>
      <c r="R126" s="13">
        <v>5</v>
      </c>
      <c r="S126" s="9">
        <v>566.79999999999995</v>
      </c>
      <c r="T126" s="16">
        <f t="shared" si="11"/>
        <v>113.35999999999999</v>
      </c>
    </row>
    <row r="127" spans="1:20">
      <c r="A127" s="128"/>
      <c r="B127" s="12" t="s">
        <v>128</v>
      </c>
      <c r="C127" s="13">
        <v>1</v>
      </c>
      <c r="D127" s="4">
        <v>16</v>
      </c>
      <c r="E127" s="14">
        <f t="shared" si="6"/>
        <v>16</v>
      </c>
      <c r="F127" s="15"/>
      <c r="G127" s="5"/>
      <c r="H127" s="14"/>
      <c r="I127" s="15"/>
      <c r="J127" s="7"/>
      <c r="K127" s="14"/>
      <c r="L127" s="15"/>
      <c r="M127" s="7"/>
      <c r="N127" s="14"/>
      <c r="O127" s="15"/>
      <c r="P127" s="7"/>
      <c r="Q127" s="14"/>
      <c r="R127" s="13">
        <v>1</v>
      </c>
      <c r="S127" s="9">
        <v>16</v>
      </c>
      <c r="T127" s="16">
        <f t="shared" si="11"/>
        <v>16</v>
      </c>
    </row>
    <row r="128" spans="1:20">
      <c r="A128" s="128"/>
      <c r="B128" s="12" t="s">
        <v>129</v>
      </c>
      <c r="C128" s="13">
        <v>16</v>
      </c>
      <c r="D128" s="4">
        <v>828.7</v>
      </c>
      <c r="E128" s="14">
        <f t="shared" si="6"/>
        <v>51.793750000000003</v>
      </c>
      <c r="F128" s="15"/>
      <c r="G128" s="5"/>
      <c r="H128" s="14"/>
      <c r="I128" s="15"/>
      <c r="J128" s="7"/>
      <c r="K128" s="14"/>
      <c r="L128" s="15"/>
      <c r="M128" s="7"/>
      <c r="N128" s="14"/>
      <c r="O128" s="15"/>
      <c r="P128" s="7"/>
      <c r="Q128" s="14"/>
      <c r="R128" s="13">
        <v>16</v>
      </c>
      <c r="S128" s="9">
        <v>828.7</v>
      </c>
      <c r="T128" s="16">
        <f t="shared" si="11"/>
        <v>51.793750000000003</v>
      </c>
    </row>
    <row r="129" spans="1:20">
      <c r="A129" s="128"/>
      <c r="B129" s="12" t="s">
        <v>130</v>
      </c>
      <c r="C129" s="13">
        <v>2</v>
      </c>
      <c r="D129" s="4">
        <v>113.5</v>
      </c>
      <c r="E129" s="14">
        <f t="shared" si="6"/>
        <v>56.75</v>
      </c>
      <c r="F129" s="13">
        <v>1</v>
      </c>
      <c r="G129" s="4">
        <v>28</v>
      </c>
      <c r="H129" s="14">
        <f t="shared" si="7"/>
        <v>28</v>
      </c>
      <c r="I129" s="13">
        <v>1</v>
      </c>
      <c r="J129" s="9">
        <v>44</v>
      </c>
      <c r="K129" s="14">
        <f t="shared" si="8"/>
        <v>44</v>
      </c>
      <c r="L129" s="15"/>
      <c r="M129" s="7"/>
      <c r="N129" s="14"/>
      <c r="O129" s="13">
        <v>2</v>
      </c>
      <c r="P129" s="9">
        <v>128</v>
      </c>
      <c r="Q129" s="14">
        <f t="shared" si="10"/>
        <v>64</v>
      </c>
      <c r="R129" s="13">
        <v>6</v>
      </c>
      <c r="S129" s="9">
        <v>313.5</v>
      </c>
      <c r="T129" s="16">
        <f t="shared" si="11"/>
        <v>52.25</v>
      </c>
    </row>
    <row r="130" spans="1:20">
      <c r="A130" s="128"/>
      <c r="B130" s="12" t="s">
        <v>131</v>
      </c>
      <c r="C130" s="13">
        <v>3</v>
      </c>
      <c r="D130" s="4">
        <v>137</v>
      </c>
      <c r="E130" s="14">
        <f t="shared" si="6"/>
        <v>45.666666666666664</v>
      </c>
      <c r="F130" s="13">
        <v>7</v>
      </c>
      <c r="G130" s="4">
        <v>225.5</v>
      </c>
      <c r="H130" s="14">
        <f t="shared" si="7"/>
        <v>32.214285714285715</v>
      </c>
      <c r="I130" s="13">
        <v>3</v>
      </c>
      <c r="J130" s="9">
        <v>147.5</v>
      </c>
      <c r="K130" s="14">
        <f t="shared" si="8"/>
        <v>49.166666666666664</v>
      </c>
      <c r="L130" s="15"/>
      <c r="M130" s="7"/>
      <c r="N130" s="14"/>
      <c r="O130" s="15"/>
      <c r="P130" s="7"/>
      <c r="Q130" s="14"/>
      <c r="R130" s="13">
        <v>13</v>
      </c>
      <c r="S130" s="9">
        <v>510</v>
      </c>
      <c r="T130" s="16">
        <f t="shared" si="11"/>
        <v>39.230769230769234</v>
      </c>
    </row>
    <row r="131" spans="1:20">
      <c r="A131" s="128"/>
      <c r="B131" s="12" t="s">
        <v>132</v>
      </c>
      <c r="C131" s="13">
        <v>9</v>
      </c>
      <c r="D131" s="4">
        <v>310.3</v>
      </c>
      <c r="E131" s="14">
        <f t="shared" si="6"/>
        <v>34.477777777777781</v>
      </c>
      <c r="F131" s="13">
        <v>8</v>
      </c>
      <c r="G131" s="4">
        <v>301.3</v>
      </c>
      <c r="H131" s="14">
        <f t="shared" si="7"/>
        <v>37.662500000000001</v>
      </c>
      <c r="I131" s="13">
        <v>5</v>
      </c>
      <c r="J131" s="9">
        <v>130.5</v>
      </c>
      <c r="K131" s="14">
        <f t="shared" si="8"/>
        <v>26.1</v>
      </c>
      <c r="L131" s="13">
        <v>2</v>
      </c>
      <c r="M131" s="9">
        <v>52</v>
      </c>
      <c r="N131" s="14">
        <f t="shared" si="9"/>
        <v>26</v>
      </c>
      <c r="O131" s="13">
        <v>1</v>
      </c>
      <c r="P131" s="9">
        <v>18.5</v>
      </c>
      <c r="Q131" s="14">
        <f t="shared" si="10"/>
        <v>18.5</v>
      </c>
      <c r="R131" s="13">
        <v>25</v>
      </c>
      <c r="S131" s="9">
        <v>812.6</v>
      </c>
      <c r="T131" s="16">
        <f t="shared" si="11"/>
        <v>32.503999999999998</v>
      </c>
    </row>
    <row r="132" spans="1:20">
      <c r="A132" s="128"/>
      <c r="B132" s="12" t="s">
        <v>133</v>
      </c>
      <c r="C132" s="15"/>
      <c r="D132" s="5"/>
      <c r="E132" s="14"/>
      <c r="F132" s="15"/>
      <c r="G132" s="5"/>
      <c r="H132" s="14"/>
      <c r="I132" s="15"/>
      <c r="J132" s="7"/>
      <c r="K132" s="14"/>
      <c r="L132" s="13">
        <v>1</v>
      </c>
      <c r="M132" s="9">
        <v>242.5</v>
      </c>
      <c r="N132" s="14">
        <f t="shared" si="9"/>
        <v>242.5</v>
      </c>
      <c r="O132" s="15"/>
      <c r="P132" s="7"/>
      <c r="Q132" s="14"/>
      <c r="R132" s="13">
        <v>1</v>
      </c>
      <c r="S132" s="9">
        <v>242.5</v>
      </c>
      <c r="T132" s="16">
        <f t="shared" si="11"/>
        <v>242.5</v>
      </c>
    </row>
    <row r="133" spans="1:20">
      <c r="A133" s="128"/>
      <c r="B133" s="12" t="s">
        <v>134</v>
      </c>
      <c r="C133" s="15"/>
      <c r="D133" s="5"/>
      <c r="E133" s="14"/>
      <c r="F133" s="15"/>
      <c r="G133" s="5"/>
      <c r="H133" s="14"/>
      <c r="I133" s="15"/>
      <c r="J133" s="7"/>
      <c r="K133" s="14"/>
      <c r="L133" s="13">
        <v>6</v>
      </c>
      <c r="M133" s="9">
        <v>195</v>
      </c>
      <c r="N133" s="14">
        <f t="shared" ref="N133:N148" si="12">M133/L133</f>
        <v>32.5</v>
      </c>
      <c r="O133" s="15"/>
      <c r="P133" s="7"/>
      <c r="Q133" s="14"/>
      <c r="R133" s="13">
        <v>6</v>
      </c>
      <c r="S133" s="9">
        <v>195</v>
      </c>
      <c r="T133" s="16">
        <f t="shared" ref="T133:T148" si="13">S133/R133</f>
        <v>32.5</v>
      </c>
    </row>
    <row r="134" spans="1:20">
      <c r="A134" s="128"/>
      <c r="B134" s="12" t="s">
        <v>135</v>
      </c>
      <c r="C134" s="15"/>
      <c r="D134" s="5"/>
      <c r="E134" s="14"/>
      <c r="F134" s="15"/>
      <c r="G134" s="5"/>
      <c r="H134" s="14"/>
      <c r="I134" s="15"/>
      <c r="J134" s="7"/>
      <c r="K134" s="14"/>
      <c r="L134" s="13">
        <v>1</v>
      </c>
      <c r="M134" s="9">
        <v>242.5</v>
      </c>
      <c r="N134" s="14">
        <f t="shared" si="12"/>
        <v>242.5</v>
      </c>
      <c r="O134" s="15"/>
      <c r="P134" s="7"/>
      <c r="Q134" s="14"/>
      <c r="R134" s="13">
        <v>1</v>
      </c>
      <c r="S134" s="9">
        <v>242.5</v>
      </c>
      <c r="T134" s="16">
        <f t="shared" si="13"/>
        <v>242.5</v>
      </c>
    </row>
    <row r="135" spans="1:20">
      <c r="A135" s="128"/>
      <c r="B135" s="12" t="s">
        <v>136</v>
      </c>
      <c r="C135" s="15"/>
      <c r="D135" s="5"/>
      <c r="E135" s="14"/>
      <c r="F135" s="15"/>
      <c r="G135" s="5"/>
      <c r="H135" s="14"/>
      <c r="I135" s="15"/>
      <c r="J135" s="7"/>
      <c r="K135" s="14"/>
      <c r="L135" s="13">
        <v>1</v>
      </c>
      <c r="M135" s="9">
        <v>242.5</v>
      </c>
      <c r="N135" s="14">
        <f t="shared" si="12"/>
        <v>242.5</v>
      </c>
      <c r="O135" s="15"/>
      <c r="P135" s="7"/>
      <c r="Q135" s="14"/>
      <c r="R135" s="13">
        <v>1</v>
      </c>
      <c r="S135" s="9">
        <v>242.5</v>
      </c>
      <c r="T135" s="16">
        <f t="shared" si="13"/>
        <v>242.5</v>
      </c>
    </row>
    <row r="136" spans="1:20">
      <c r="A136" s="128"/>
      <c r="B136" s="12" t="s">
        <v>137</v>
      </c>
      <c r="C136" s="13">
        <v>12</v>
      </c>
      <c r="D136" s="4">
        <v>908.46</v>
      </c>
      <c r="E136" s="14">
        <f t="shared" ref="E136:E148" si="14">D136/C136</f>
        <v>75.704999999999998</v>
      </c>
      <c r="F136" s="13">
        <v>9</v>
      </c>
      <c r="G136" s="4">
        <v>581.79999999999995</v>
      </c>
      <c r="H136" s="14">
        <f t="shared" ref="H136:H148" si="15">G136/F136</f>
        <v>64.644444444444446</v>
      </c>
      <c r="I136" s="13">
        <v>4</v>
      </c>
      <c r="J136" s="9">
        <v>333.5</v>
      </c>
      <c r="K136" s="14">
        <f t="shared" ref="K136:K148" si="16">J136/I136</f>
        <v>83.375</v>
      </c>
      <c r="L136" s="13">
        <v>2</v>
      </c>
      <c r="M136" s="9">
        <v>152.80000000000001</v>
      </c>
      <c r="N136" s="14">
        <f t="shared" si="12"/>
        <v>76.400000000000006</v>
      </c>
      <c r="O136" s="13">
        <v>1</v>
      </c>
      <c r="P136" s="9">
        <v>81.5</v>
      </c>
      <c r="Q136" s="14">
        <f t="shared" ref="Q136:Q148" si="17">P136/O136</f>
        <v>81.5</v>
      </c>
      <c r="R136" s="13">
        <v>28</v>
      </c>
      <c r="S136" s="9">
        <v>2058.06</v>
      </c>
      <c r="T136" s="16">
        <f t="shared" si="13"/>
        <v>73.502142857142857</v>
      </c>
    </row>
    <row r="137" spans="1:20">
      <c r="A137" s="128"/>
      <c r="B137" s="12" t="s">
        <v>138</v>
      </c>
      <c r="C137" s="15"/>
      <c r="D137" s="5"/>
      <c r="E137" s="14"/>
      <c r="F137" s="15"/>
      <c r="G137" s="5"/>
      <c r="H137" s="14"/>
      <c r="I137" s="15"/>
      <c r="J137" s="7"/>
      <c r="K137" s="14"/>
      <c r="L137" s="15"/>
      <c r="M137" s="7"/>
      <c r="N137" s="14"/>
      <c r="O137" s="13">
        <v>1</v>
      </c>
      <c r="P137" s="9">
        <v>25</v>
      </c>
      <c r="Q137" s="14">
        <f t="shared" si="17"/>
        <v>25</v>
      </c>
      <c r="R137" s="13">
        <v>1</v>
      </c>
      <c r="S137" s="9">
        <v>25</v>
      </c>
      <c r="T137" s="16">
        <f t="shared" si="13"/>
        <v>25</v>
      </c>
    </row>
    <row r="138" spans="1:20">
      <c r="A138" s="128"/>
      <c r="B138" s="12" t="s">
        <v>139</v>
      </c>
      <c r="C138" s="13">
        <v>18</v>
      </c>
      <c r="D138" s="4">
        <v>945.8</v>
      </c>
      <c r="E138" s="14">
        <f t="shared" si="14"/>
        <v>52.544444444444444</v>
      </c>
      <c r="F138" s="13">
        <v>17</v>
      </c>
      <c r="G138" s="4">
        <v>546.29999999999995</v>
      </c>
      <c r="H138" s="14">
        <f t="shared" si="15"/>
        <v>32.135294117647057</v>
      </c>
      <c r="I138" s="13">
        <v>12</v>
      </c>
      <c r="J138" s="9">
        <v>462.9</v>
      </c>
      <c r="K138" s="14">
        <f t="shared" si="16"/>
        <v>38.574999999999996</v>
      </c>
      <c r="L138" s="13">
        <v>2</v>
      </c>
      <c r="M138" s="9">
        <v>36</v>
      </c>
      <c r="N138" s="14">
        <f t="shared" si="12"/>
        <v>18</v>
      </c>
      <c r="O138" s="15"/>
      <c r="P138" s="7"/>
      <c r="Q138" s="14"/>
      <c r="R138" s="13">
        <v>49</v>
      </c>
      <c r="S138" s="9">
        <v>1990.9999999999998</v>
      </c>
      <c r="T138" s="16">
        <f t="shared" si="13"/>
        <v>40.632653061224488</v>
      </c>
    </row>
    <row r="139" spans="1:20">
      <c r="A139" s="128"/>
      <c r="B139" s="12" t="s">
        <v>140</v>
      </c>
      <c r="C139" s="13">
        <v>5</v>
      </c>
      <c r="D139" s="4">
        <v>417.5</v>
      </c>
      <c r="E139" s="14">
        <f t="shared" si="14"/>
        <v>83.5</v>
      </c>
      <c r="F139" s="15"/>
      <c r="G139" s="5"/>
      <c r="H139" s="14"/>
      <c r="I139" s="13">
        <v>1</v>
      </c>
      <c r="J139" s="9">
        <v>122.5</v>
      </c>
      <c r="K139" s="14">
        <f t="shared" si="16"/>
        <v>122.5</v>
      </c>
      <c r="L139" s="15"/>
      <c r="M139" s="7"/>
      <c r="N139" s="14"/>
      <c r="O139" s="15"/>
      <c r="P139" s="7"/>
      <c r="Q139" s="14"/>
      <c r="R139" s="13">
        <v>6</v>
      </c>
      <c r="S139" s="9">
        <v>540</v>
      </c>
      <c r="T139" s="16">
        <f t="shared" si="13"/>
        <v>90</v>
      </c>
    </row>
    <row r="140" spans="1:20">
      <c r="A140" s="128"/>
      <c r="B140" s="12" t="s">
        <v>141</v>
      </c>
      <c r="C140" s="13">
        <v>11</v>
      </c>
      <c r="D140" s="4">
        <v>844.5</v>
      </c>
      <c r="E140" s="14">
        <f t="shared" si="14"/>
        <v>76.772727272727266</v>
      </c>
      <c r="F140" s="13">
        <v>7</v>
      </c>
      <c r="G140" s="4">
        <v>509.6</v>
      </c>
      <c r="H140" s="14">
        <f t="shared" si="15"/>
        <v>72.8</v>
      </c>
      <c r="I140" s="13">
        <v>9</v>
      </c>
      <c r="J140" s="9">
        <v>627.6</v>
      </c>
      <c r="K140" s="14">
        <f t="shared" si="16"/>
        <v>69.733333333333334</v>
      </c>
      <c r="L140" s="13">
        <v>3</v>
      </c>
      <c r="M140" s="9">
        <v>289</v>
      </c>
      <c r="N140" s="14">
        <f t="shared" si="12"/>
        <v>96.333333333333329</v>
      </c>
      <c r="O140" s="15"/>
      <c r="P140" s="7"/>
      <c r="Q140" s="14"/>
      <c r="R140" s="13">
        <v>30</v>
      </c>
      <c r="S140" s="9">
        <v>2270.6999999999998</v>
      </c>
      <c r="T140" s="16">
        <f t="shared" si="13"/>
        <v>75.69</v>
      </c>
    </row>
    <row r="141" spans="1:20">
      <c r="A141" s="128"/>
      <c r="B141" s="12" t="s">
        <v>142</v>
      </c>
      <c r="C141" s="15"/>
      <c r="D141" s="5"/>
      <c r="E141" s="14"/>
      <c r="F141" s="13">
        <v>3</v>
      </c>
      <c r="G141" s="4">
        <v>310</v>
      </c>
      <c r="H141" s="14">
        <f t="shared" si="15"/>
        <v>103.33333333333333</v>
      </c>
      <c r="I141" s="15"/>
      <c r="J141" s="7"/>
      <c r="K141" s="14"/>
      <c r="L141" s="13">
        <v>1</v>
      </c>
      <c r="M141" s="9">
        <v>155.80000000000001</v>
      </c>
      <c r="N141" s="14">
        <f t="shared" si="12"/>
        <v>155.80000000000001</v>
      </c>
      <c r="O141" s="15"/>
      <c r="P141" s="7"/>
      <c r="Q141" s="14"/>
      <c r="R141" s="13">
        <v>4</v>
      </c>
      <c r="S141" s="9">
        <v>465.8</v>
      </c>
      <c r="T141" s="16">
        <f t="shared" si="13"/>
        <v>116.45</v>
      </c>
    </row>
    <row r="142" spans="1:20">
      <c r="A142" s="128"/>
      <c r="B142" s="12" t="s">
        <v>143</v>
      </c>
      <c r="C142" s="13">
        <v>1</v>
      </c>
      <c r="D142" s="4">
        <v>112</v>
      </c>
      <c r="E142" s="14">
        <f t="shared" si="14"/>
        <v>112</v>
      </c>
      <c r="F142" s="13">
        <v>11</v>
      </c>
      <c r="G142" s="4">
        <v>909.6</v>
      </c>
      <c r="H142" s="14">
        <f t="shared" si="15"/>
        <v>82.690909090909088</v>
      </c>
      <c r="I142" s="13">
        <v>2</v>
      </c>
      <c r="J142" s="9">
        <v>123.75</v>
      </c>
      <c r="K142" s="14">
        <f t="shared" si="16"/>
        <v>61.875</v>
      </c>
      <c r="L142" s="13">
        <v>4</v>
      </c>
      <c r="M142" s="9">
        <v>474.3</v>
      </c>
      <c r="N142" s="14">
        <f t="shared" si="12"/>
        <v>118.575</v>
      </c>
      <c r="O142" s="13">
        <v>2</v>
      </c>
      <c r="P142" s="9">
        <v>141</v>
      </c>
      <c r="Q142" s="14">
        <f t="shared" si="17"/>
        <v>70.5</v>
      </c>
      <c r="R142" s="13">
        <v>20</v>
      </c>
      <c r="S142" s="9">
        <v>1760.6499999999999</v>
      </c>
      <c r="T142" s="16">
        <f t="shared" si="13"/>
        <v>88.032499999999999</v>
      </c>
    </row>
    <row r="143" spans="1:20">
      <c r="A143" s="128"/>
      <c r="B143" s="12" t="s">
        <v>144</v>
      </c>
      <c r="C143" s="13">
        <v>8</v>
      </c>
      <c r="D143" s="4">
        <v>1103.7</v>
      </c>
      <c r="E143" s="14">
        <f t="shared" si="14"/>
        <v>137.96250000000001</v>
      </c>
      <c r="F143" s="13">
        <v>8</v>
      </c>
      <c r="G143" s="4">
        <v>514</v>
      </c>
      <c r="H143" s="14">
        <f t="shared" si="15"/>
        <v>64.25</v>
      </c>
      <c r="I143" s="13">
        <v>5</v>
      </c>
      <c r="J143" s="9">
        <v>324</v>
      </c>
      <c r="K143" s="14">
        <f t="shared" si="16"/>
        <v>64.8</v>
      </c>
      <c r="L143" s="13">
        <v>2</v>
      </c>
      <c r="M143" s="9">
        <v>231.5</v>
      </c>
      <c r="N143" s="14">
        <f t="shared" si="12"/>
        <v>115.75</v>
      </c>
      <c r="O143" s="13">
        <v>4</v>
      </c>
      <c r="P143" s="9">
        <v>328</v>
      </c>
      <c r="Q143" s="14">
        <f t="shared" si="17"/>
        <v>82</v>
      </c>
      <c r="R143" s="13">
        <v>27</v>
      </c>
      <c r="S143" s="9">
        <v>2501.1999999999998</v>
      </c>
      <c r="T143" s="16">
        <f t="shared" si="13"/>
        <v>92.637037037037032</v>
      </c>
    </row>
    <row r="144" spans="1:20">
      <c r="A144" s="128"/>
      <c r="B144" s="12" t="s">
        <v>145</v>
      </c>
      <c r="C144" s="13">
        <v>6</v>
      </c>
      <c r="D144" s="4">
        <v>278.5</v>
      </c>
      <c r="E144" s="14">
        <f t="shared" si="14"/>
        <v>46.416666666666664</v>
      </c>
      <c r="F144" s="13">
        <v>9</v>
      </c>
      <c r="G144" s="4">
        <v>641.29999999999995</v>
      </c>
      <c r="H144" s="14">
        <f t="shared" si="15"/>
        <v>71.255555555555546</v>
      </c>
      <c r="I144" s="13">
        <v>5</v>
      </c>
      <c r="J144" s="9">
        <v>371.3</v>
      </c>
      <c r="K144" s="14">
        <f t="shared" si="16"/>
        <v>74.260000000000005</v>
      </c>
      <c r="L144" s="15"/>
      <c r="M144" s="7"/>
      <c r="N144" s="14"/>
      <c r="O144" s="15"/>
      <c r="P144" s="7"/>
      <c r="Q144" s="14"/>
      <c r="R144" s="13">
        <v>20</v>
      </c>
      <c r="S144" s="9">
        <v>1291.0999999999999</v>
      </c>
      <c r="T144" s="16">
        <f t="shared" si="13"/>
        <v>64.554999999999993</v>
      </c>
    </row>
    <row r="145" spans="1:20">
      <c r="A145" s="128"/>
      <c r="B145" s="12" t="s">
        <v>146</v>
      </c>
      <c r="C145" s="13">
        <v>15</v>
      </c>
      <c r="D145" s="4">
        <v>482.5</v>
      </c>
      <c r="E145" s="14">
        <f t="shared" si="14"/>
        <v>32.166666666666664</v>
      </c>
      <c r="F145" s="13">
        <v>10</v>
      </c>
      <c r="G145" s="4">
        <v>365.8</v>
      </c>
      <c r="H145" s="14">
        <f t="shared" si="15"/>
        <v>36.58</v>
      </c>
      <c r="I145" s="13">
        <v>6</v>
      </c>
      <c r="J145" s="9">
        <v>197.5</v>
      </c>
      <c r="K145" s="14">
        <f t="shared" si="16"/>
        <v>32.916666666666664</v>
      </c>
      <c r="L145" s="13">
        <v>4</v>
      </c>
      <c r="M145" s="9">
        <v>94.5</v>
      </c>
      <c r="N145" s="14">
        <f t="shared" si="12"/>
        <v>23.625</v>
      </c>
      <c r="O145" s="15"/>
      <c r="P145" s="7"/>
      <c r="Q145" s="14"/>
      <c r="R145" s="13">
        <v>35</v>
      </c>
      <c r="S145" s="9">
        <v>1140.3</v>
      </c>
      <c r="T145" s="16">
        <f t="shared" si="13"/>
        <v>32.58</v>
      </c>
    </row>
    <row r="146" spans="1:20">
      <c r="A146" s="128"/>
      <c r="B146" s="12" t="s">
        <v>147</v>
      </c>
      <c r="C146" s="13">
        <v>4</v>
      </c>
      <c r="D146" s="4">
        <v>321.5</v>
      </c>
      <c r="E146" s="14">
        <f t="shared" si="14"/>
        <v>80.375</v>
      </c>
      <c r="F146" s="13">
        <v>4</v>
      </c>
      <c r="G146" s="4">
        <v>392.1</v>
      </c>
      <c r="H146" s="14">
        <f t="shared" si="15"/>
        <v>98.025000000000006</v>
      </c>
      <c r="I146" s="13">
        <v>1</v>
      </c>
      <c r="J146" s="9">
        <v>82</v>
      </c>
      <c r="K146" s="14">
        <f t="shared" si="16"/>
        <v>82</v>
      </c>
      <c r="L146" s="13">
        <v>3</v>
      </c>
      <c r="M146" s="9">
        <v>69</v>
      </c>
      <c r="N146" s="14">
        <f t="shared" si="12"/>
        <v>23</v>
      </c>
      <c r="O146" s="13">
        <v>4</v>
      </c>
      <c r="P146" s="9">
        <v>430.5</v>
      </c>
      <c r="Q146" s="14">
        <f t="shared" si="17"/>
        <v>107.625</v>
      </c>
      <c r="R146" s="13">
        <v>16</v>
      </c>
      <c r="S146" s="9">
        <v>1295.0999999999999</v>
      </c>
      <c r="T146" s="16">
        <f t="shared" si="13"/>
        <v>80.943749999999994</v>
      </c>
    </row>
    <row r="147" spans="1:20" ht="15" thickBot="1">
      <c r="A147" s="129"/>
      <c r="B147" s="28" t="s">
        <v>148</v>
      </c>
      <c r="C147" s="29">
        <v>2</v>
      </c>
      <c r="D147" s="30">
        <v>91</v>
      </c>
      <c r="E147" s="31">
        <f t="shared" si="14"/>
        <v>45.5</v>
      </c>
      <c r="F147" s="29">
        <v>22</v>
      </c>
      <c r="G147" s="30">
        <v>1137.0999999999999</v>
      </c>
      <c r="H147" s="31">
        <f t="shared" si="15"/>
        <v>51.68636363636363</v>
      </c>
      <c r="I147" s="29">
        <v>14</v>
      </c>
      <c r="J147" s="32">
        <v>963.5</v>
      </c>
      <c r="K147" s="31">
        <f t="shared" si="16"/>
        <v>68.821428571428569</v>
      </c>
      <c r="L147" s="29">
        <v>12</v>
      </c>
      <c r="M147" s="32">
        <v>619.75</v>
      </c>
      <c r="N147" s="31">
        <f t="shared" si="12"/>
        <v>51.645833333333336</v>
      </c>
      <c r="O147" s="38"/>
      <c r="P147" s="44"/>
      <c r="Q147" s="31"/>
      <c r="R147" s="29">
        <v>50</v>
      </c>
      <c r="S147" s="32">
        <v>2811.35</v>
      </c>
      <c r="T147" s="33">
        <f t="shared" si="13"/>
        <v>56.226999999999997</v>
      </c>
    </row>
    <row r="148" spans="1:20" ht="15" thickBot="1">
      <c r="A148" s="130" t="s">
        <v>151</v>
      </c>
      <c r="B148" s="131" t="s">
        <v>150</v>
      </c>
      <c r="C148" s="40">
        <v>2506</v>
      </c>
      <c r="D148" s="41">
        <v>220037.27999999991</v>
      </c>
      <c r="E148" s="42">
        <f t="shared" si="14"/>
        <v>87.804181963288073</v>
      </c>
      <c r="F148" s="40">
        <v>2937</v>
      </c>
      <c r="G148" s="41">
        <v>257664.98999999987</v>
      </c>
      <c r="H148" s="42">
        <f t="shared" si="15"/>
        <v>87.730674157303326</v>
      </c>
      <c r="I148" s="40">
        <v>2655</v>
      </c>
      <c r="J148" s="41">
        <v>232261.84000999993</v>
      </c>
      <c r="K148" s="42">
        <f t="shared" si="16"/>
        <v>87.480919024482077</v>
      </c>
      <c r="L148" s="40">
        <v>2666</v>
      </c>
      <c r="M148" s="41">
        <v>231840.76999999987</v>
      </c>
      <c r="N148" s="42">
        <f t="shared" si="12"/>
        <v>86.962029257314285</v>
      </c>
      <c r="O148" s="40">
        <v>2270</v>
      </c>
      <c r="P148" s="41">
        <v>203516.59999999992</v>
      </c>
      <c r="Q148" s="42">
        <f t="shared" si="17"/>
        <v>89.654889867841376</v>
      </c>
      <c r="R148" s="40">
        <v>13034</v>
      </c>
      <c r="S148" s="41">
        <v>1145321.4800100003</v>
      </c>
      <c r="T148" s="43">
        <f t="shared" si="13"/>
        <v>87.871833666564399</v>
      </c>
    </row>
  </sheetData>
  <mergeCells count="14">
    <mergeCell ref="A103:A147"/>
    <mergeCell ref="A148:B148"/>
    <mergeCell ref="A4:A15"/>
    <mergeCell ref="A16:A31"/>
    <mergeCell ref="A32:A56"/>
    <mergeCell ref="A57:A64"/>
    <mergeCell ref="A65:A102"/>
    <mergeCell ref="V3:AD3"/>
    <mergeCell ref="C2:E2"/>
    <mergeCell ref="F2:H2"/>
    <mergeCell ref="I2:K2"/>
    <mergeCell ref="L2:N2"/>
    <mergeCell ref="O2:Q2"/>
    <mergeCell ref="R2:T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Chialin</vt:lpstr>
      <vt:lpstr>Sheet 1</vt:lpstr>
      <vt:lpstr>Chialin!Print_Area</vt:lpstr>
      <vt:lpstr>'Sheet 1'!Print_Area</vt:lpstr>
      <vt:lpstr>Chialin!Print_Titles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Hsieh, Chialin</dc:creator>
  <cp:lastModifiedBy>Hsieh, Chialin</cp:lastModifiedBy>
  <cp:lastPrinted>2021-10-29T03:57:53Z</cp:lastPrinted>
  <dcterms:created xsi:type="dcterms:W3CDTF">2021-10-29T03:13:16Z</dcterms:created>
  <dcterms:modified xsi:type="dcterms:W3CDTF">2021-10-29T21:25:11Z</dcterms:modified>
</cp:coreProperties>
</file>