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380" windowHeight="118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'Sheet1'!$A:$F,'Sheet1'!$1:$2</definedName>
  </definedNames>
  <calcPr fullCalcOnLoad="1"/>
</workbook>
</file>

<file path=xl/sharedStrings.xml><?xml version="1.0" encoding="utf-8"?>
<sst xmlns="http://schemas.openxmlformats.org/spreadsheetml/2006/main" count="68" uniqueCount="68">
  <si>
    <t>Jul '07 - Jun 08</t>
  </si>
  <si>
    <t>Budget</t>
  </si>
  <si>
    <t>Ordinary Income/Expense</t>
  </si>
  <si>
    <t>Income</t>
  </si>
  <si>
    <t>4 · Contributions, Support, Scholar</t>
  </si>
  <si>
    <t>4050 · Rev from direct contributions</t>
  </si>
  <si>
    <t>4060 · Corp contributions-unrestricted</t>
  </si>
  <si>
    <t>4080 · Payroll deduction-unrestricted</t>
  </si>
  <si>
    <t>4090 · Individual Contributions</t>
  </si>
  <si>
    <t>Total 4050 · Rev from direct contributions</t>
  </si>
  <si>
    <t>Total 4 · Contributions, Support, Scholar</t>
  </si>
  <si>
    <t>5 · Earned revenues</t>
  </si>
  <si>
    <t>5300 · Revenue from investments</t>
  </si>
  <si>
    <t>5310 · Int-savings/short-term invest</t>
  </si>
  <si>
    <t>Total 5300 · Revenue from investments</t>
  </si>
  <si>
    <t>5400 · Revenue from other sources</t>
  </si>
  <si>
    <t>5490 · Misc revenue</t>
  </si>
  <si>
    <t>Total 5400 · Revenue from other sources</t>
  </si>
  <si>
    <t>Total 5 · Earned revenues</t>
  </si>
  <si>
    <t>5800 · Special events</t>
  </si>
  <si>
    <t>5820 · Wine Event</t>
  </si>
  <si>
    <t>8710 · Food/Catering</t>
  </si>
  <si>
    <t>8720 · Printing</t>
  </si>
  <si>
    <t>8740 · Music</t>
  </si>
  <si>
    <t>8750 · Misc. Supplies</t>
  </si>
  <si>
    <t>5820 · Wine Event - Other</t>
  </si>
  <si>
    <t>Total 5820 · Wine Event</t>
  </si>
  <si>
    <t>5830 · Celebrity Waiter Dinner</t>
  </si>
  <si>
    <t>8610 · Catering</t>
  </si>
  <si>
    <t>8620 · Printing</t>
  </si>
  <si>
    <t>8630 · Trophies</t>
  </si>
  <si>
    <t>8640 · Music</t>
  </si>
  <si>
    <t>8650 · Misc. Supplies</t>
  </si>
  <si>
    <t>5830 · Celebrity Waiter Dinner - Other</t>
  </si>
  <si>
    <t>Total 5830 · Celebrity Waiter Dinner</t>
  </si>
  <si>
    <t>Total 5800 · Special events</t>
  </si>
  <si>
    <t>Total Income</t>
  </si>
  <si>
    <t>Expense</t>
  </si>
  <si>
    <t>7300 · Grants to LMC</t>
  </si>
  <si>
    <t>7315 · LMC Alumni Assoc</t>
  </si>
  <si>
    <t>7300 · Grants to LMC - Other</t>
  </si>
  <si>
    <t>Total 7300 · Grants to LMC</t>
  </si>
  <si>
    <t>7400 · Sponsorships</t>
  </si>
  <si>
    <t>7500 · Other personnel expenses</t>
  </si>
  <si>
    <t>7510 · Fundraising fees</t>
  </si>
  <si>
    <t>7540 · Professional fees - other</t>
  </si>
  <si>
    <t>Total 7500 · Other personnel expenses</t>
  </si>
  <si>
    <t>8100 · Nonpersonnel expenses</t>
  </si>
  <si>
    <t>8110 · Supplies</t>
  </si>
  <si>
    <t>8130 · Telephone &amp; telecommunications</t>
  </si>
  <si>
    <t>8140 · Postage &amp; shipping</t>
  </si>
  <si>
    <t>8150 · Bank charges</t>
  </si>
  <si>
    <t>8170 · Printing &amp; copying</t>
  </si>
  <si>
    <t>8180 · Books, subscriptions, reference</t>
  </si>
  <si>
    <t>8190 · Miscellaneous expense</t>
  </si>
  <si>
    <t>8100 · Nonpersonnel expenses - Other</t>
  </si>
  <si>
    <t>Total 8100 · Nonpersonnel expenses</t>
  </si>
  <si>
    <t>8300 · Travel &amp; meetings expenses</t>
  </si>
  <si>
    <t>8315 · Meals</t>
  </si>
  <si>
    <t>8320 · Conferences,conventions,meeting</t>
  </si>
  <si>
    <t>Total 8300 · Travel &amp; meetings expenses</t>
  </si>
  <si>
    <t>8500 · Other expenses</t>
  </si>
  <si>
    <t>8530 · Membership dues</t>
  </si>
  <si>
    <t>8570 · Advertising expenses</t>
  </si>
  <si>
    <t>Total 8500 · Other expenses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</si>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</sst>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Border="1" applyAlignment="1">
      <alignment horizontal="centerContinuous"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"/>
    </sheetView>
  </sheetViews>
  <sheetFormatPr defaultColWidth="9.140625" defaultRowHeight="12.75"/>
  <cols>
    <col min="1" max="5" width="3.00390625" style="13" customWidth="1"/>
    <col min="6" max="6" width="31.7109375" style="13" customWidth="1"/>
    <col min="7" max="7" width="12.28125" style="14" bestFit="1" customWidth="1"/>
    <col min="8" max="8" width="2.28125" style="14" customWidth="1"/>
    <col min="9" max="9" width="7.8515625" style="14" bestFit="1" customWidth="1"/>
  </cols>
  <sheetData>
    <row r="1" spans="1:9" ht="13.5" thickBot="1">
      <c r="A1" s="1"/>
      <c r="B1" s="1"/>
      <c r="C1" s="1"/>
      <c r="D1" s="1"/>
      <c r="E1" s="1"/>
      <c r="F1" s="1"/>
      <c r="G1" s="2"/>
      <c r="H1" s="2"/>
      <c r="I1" s="2"/>
    </row>
    <row r="2" spans="1:9" s="12" customFormat="1" ht="14.25" thickBot="1" thickTop="1">
      <c r="A2" s="9"/>
      <c r="B2" s="9"/>
      <c r="C2" s="9"/>
      <c r="D2" s="9"/>
      <c r="E2" s="9"/>
      <c r="F2" s="9"/>
      <c r="G2" s="10" t="s">
        <v>0</v>
      </c>
      <c r="H2" s="11"/>
      <c r="I2" s="10" t="s">
        <v>1</v>
      </c>
    </row>
    <row r="3" spans="1:9" ht="13.5" thickTop="1">
      <c r="A3" s="1"/>
      <c r="B3" s="1" t="s">
        <v>2</v>
      </c>
      <c r="C3" s="1"/>
      <c r="D3" s="1"/>
      <c r="E3" s="1"/>
      <c r="F3" s="1"/>
      <c r="G3" s="3"/>
      <c r="H3" s="4"/>
      <c r="I3" s="3"/>
    </row>
    <row r="4" spans="1:9" ht="12.75">
      <c r="A4" s="1"/>
      <c r="B4" s="1"/>
      <c r="C4" s="1" t="s">
        <v>3</v>
      </c>
      <c r="D4" s="1"/>
      <c r="E4" s="1"/>
      <c r="F4" s="1"/>
      <c r="G4" s="3"/>
      <c r="H4" s="4"/>
      <c r="I4" s="3"/>
    </row>
    <row r="5" spans="1:9" ht="12.75">
      <c r="A5" s="1"/>
      <c r="B5" s="1"/>
      <c r="C5" s="1"/>
      <c r="D5" s="1" t="s">
        <v>4</v>
      </c>
      <c r="E5" s="1"/>
      <c r="F5" s="1"/>
      <c r="G5" s="3"/>
      <c r="H5" s="4"/>
      <c r="I5" s="3"/>
    </row>
    <row r="6" spans="1:9" ht="12.75">
      <c r="A6" s="1"/>
      <c r="B6" s="1"/>
      <c r="C6" s="1"/>
      <c r="D6" s="1"/>
      <c r="E6" s="1" t="s">
        <v>5</v>
      </c>
      <c r="F6" s="1"/>
      <c r="G6" s="3"/>
      <c r="H6" s="4"/>
      <c r="I6" s="3"/>
    </row>
    <row r="7" spans="1:9" ht="12.75">
      <c r="A7" s="1"/>
      <c r="B7" s="1"/>
      <c r="C7" s="1"/>
      <c r="D7" s="1"/>
      <c r="E7" s="1"/>
      <c r="F7" s="1" t="s">
        <v>6</v>
      </c>
      <c r="G7" s="3">
        <v>29000</v>
      </c>
      <c r="H7" s="4"/>
      <c r="I7" s="3">
        <v>55000</v>
      </c>
    </row>
    <row r="8" spans="1:9" ht="12.75">
      <c r="A8" s="1"/>
      <c r="B8" s="1"/>
      <c r="C8" s="1"/>
      <c r="D8" s="1"/>
      <c r="E8" s="1"/>
      <c r="F8" s="1" t="s">
        <v>7</v>
      </c>
      <c r="G8" s="3">
        <v>2795</v>
      </c>
      <c r="H8" s="4"/>
      <c r="I8" s="3">
        <v>3500</v>
      </c>
    </row>
    <row r="9" spans="1:9" ht="13.5" thickBot="1">
      <c r="A9" s="1"/>
      <c r="B9" s="1"/>
      <c r="C9" s="1"/>
      <c r="D9" s="1"/>
      <c r="E9" s="1"/>
      <c r="F9" s="1" t="s">
        <v>8</v>
      </c>
      <c r="G9" s="5">
        <v>896.17</v>
      </c>
      <c r="H9" s="4"/>
      <c r="I9" s="5">
        <v>250</v>
      </c>
    </row>
    <row r="10" spans="1:9" ht="13.5" thickBot="1">
      <c r="A10" s="1"/>
      <c r="B10" s="1"/>
      <c r="C10" s="1"/>
      <c r="D10" s="1"/>
      <c r="E10" s="1" t="s">
        <v>9</v>
      </c>
      <c r="F10" s="1"/>
      <c r="G10" s="6">
        <f>ROUND(SUM(G6:G9),5)</f>
        <v>32691.17</v>
      </c>
      <c r="H10" s="4"/>
      <c r="I10" s="6">
        <f>ROUND(SUM(I6:I9),5)</f>
        <v>58750</v>
      </c>
    </row>
    <row r="11" spans="1:9" ht="25.5" customHeight="1">
      <c r="A11" s="1"/>
      <c r="B11" s="1"/>
      <c r="C11" s="1"/>
      <c r="D11" s="1" t="s">
        <v>10</v>
      </c>
      <c r="E11" s="1"/>
      <c r="F11" s="1"/>
      <c r="G11" s="3">
        <f>ROUND(G5+G10,5)</f>
        <v>32691.17</v>
      </c>
      <c r="H11" s="4"/>
      <c r="I11" s="3">
        <f>ROUND(I5+I10,5)</f>
        <v>58750</v>
      </c>
    </row>
    <row r="12" spans="1:9" ht="25.5" customHeight="1">
      <c r="A12" s="1"/>
      <c r="B12" s="1"/>
      <c r="C12" s="1"/>
      <c r="D12" s="1" t="s">
        <v>11</v>
      </c>
      <c r="E12" s="1"/>
      <c r="F12" s="1"/>
      <c r="G12" s="3"/>
      <c r="H12" s="4"/>
      <c r="I12" s="3"/>
    </row>
    <row r="13" spans="1:9" ht="12.75">
      <c r="A13" s="1"/>
      <c r="B13" s="1"/>
      <c r="C13" s="1"/>
      <c r="D13" s="1"/>
      <c r="E13" s="1" t="s">
        <v>12</v>
      </c>
      <c r="F13" s="1"/>
      <c r="G13" s="3"/>
      <c r="H13" s="4"/>
      <c r="I13" s="3"/>
    </row>
    <row r="14" spans="1:9" ht="13.5" thickBot="1">
      <c r="A14" s="1"/>
      <c r="B14" s="1"/>
      <c r="C14" s="1"/>
      <c r="D14" s="1"/>
      <c r="E14" s="1"/>
      <c r="F14" s="1" t="s">
        <v>13</v>
      </c>
      <c r="G14" s="5">
        <v>21020.02</v>
      </c>
      <c r="H14" s="4"/>
      <c r="I14" s="3"/>
    </row>
    <row r="15" spans="1:9" ht="12.75">
      <c r="A15" s="1"/>
      <c r="B15" s="1"/>
      <c r="C15" s="1"/>
      <c r="D15" s="1"/>
      <c r="E15" s="1" t="s">
        <v>14</v>
      </c>
      <c r="F15" s="1"/>
      <c r="G15" s="3">
        <f>ROUND(SUM(G13:G14),5)</f>
        <v>21020.02</v>
      </c>
      <c r="H15" s="4"/>
      <c r="I15" s="3"/>
    </row>
    <row r="16" spans="1:9" ht="25.5" customHeight="1">
      <c r="A16" s="1"/>
      <c r="B16" s="1"/>
      <c r="C16" s="1"/>
      <c r="D16" s="1"/>
      <c r="E16" s="1" t="s">
        <v>15</v>
      </c>
      <c r="F16" s="1"/>
      <c r="G16" s="3"/>
      <c r="H16" s="4"/>
      <c r="I16" s="3"/>
    </row>
    <row r="17" spans="1:9" ht="13.5" thickBot="1">
      <c r="A17" s="1"/>
      <c r="B17" s="1"/>
      <c r="C17" s="1"/>
      <c r="D17" s="1"/>
      <c r="E17" s="1"/>
      <c r="F17" s="1" t="s">
        <v>16</v>
      </c>
      <c r="G17" s="5">
        <v>59.61</v>
      </c>
      <c r="H17" s="4"/>
      <c r="I17" s="3"/>
    </row>
    <row r="18" spans="1:9" ht="13.5" thickBot="1">
      <c r="A18" s="1"/>
      <c r="B18" s="1"/>
      <c r="C18" s="1"/>
      <c r="D18" s="1"/>
      <c r="E18" s="1" t="s">
        <v>17</v>
      </c>
      <c r="F18" s="1"/>
      <c r="G18" s="6">
        <f>ROUND(SUM(G16:G17),5)</f>
        <v>59.61</v>
      </c>
      <c r="H18" s="4"/>
      <c r="I18" s="3"/>
    </row>
    <row r="19" spans="1:9" ht="25.5" customHeight="1">
      <c r="A19" s="1"/>
      <c r="B19" s="1"/>
      <c r="C19" s="1"/>
      <c r="D19" s="1" t="s">
        <v>18</v>
      </c>
      <c r="E19" s="1"/>
      <c r="F19" s="1"/>
      <c r="G19" s="3">
        <f>ROUND(G12+G15+G18,5)</f>
        <v>21079.63</v>
      </c>
      <c r="H19" s="4"/>
      <c r="I19" s="3"/>
    </row>
    <row r="20" spans="1:9" ht="25.5" customHeight="1">
      <c r="A20" s="1"/>
      <c r="B20" s="1"/>
      <c r="C20" s="1"/>
      <c r="D20" s="1" t="s">
        <v>19</v>
      </c>
      <c r="E20" s="1"/>
      <c r="F20" s="1"/>
      <c r="G20" s="3"/>
      <c r="H20" s="4"/>
      <c r="I20" s="3"/>
    </row>
    <row r="21" spans="1:9" ht="12.75">
      <c r="A21" s="1"/>
      <c r="B21" s="1"/>
      <c r="C21" s="1"/>
      <c r="D21" s="1"/>
      <c r="E21" s="1" t="s">
        <v>20</v>
      </c>
      <c r="F21" s="1"/>
      <c r="G21" s="3"/>
      <c r="H21" s="4"/>
      <c r="I21" s="3"/>
    </row>
    <row r="22" spans="1:9" ht="12.75">
      <c r="A22" s="1"/>
      <c r="B22" s="1"/>
      <c r="C22" s="1"/>
      <c r="D22" s="1"/>
      <c r="E22" s="1"/>
      <c r="F22" s="1" t="s">
        <v>21</v>
      </c>
      <c r="G22" s="3">
        <v>-1450.92</v>
      </c>
      <c r="H22" s="4"/>
      <c r="I22" s="3">
        <v>-1500</v>
      </c>
    </row>
    <row r="23" spans="1:9" ht="12.75">
      <c r="A23" s="1"/>
      <c r="B23" s="1"/>
      <c r="C23" s="1"/>
      <c r="D23" s="1"/>
      <c r="E23" s="1"/>
      <c r="F23" s="1" t="s">
        <v>22</v>
      </c>
      <c r="G23" s="3">
        <v>-465</v>
      </c>
      <c r="H23" s="4"/>
      <c r="I23" s="3">
        <v>-500</v>
      </c>
    </row>
    <row r="24" spans="1:9" ht="12.75">
      <c r="A24" s="1"/>
      <c r="B24" s="1"/>
      <c r="C24" s="1"/>
      <c r="D24" s="1"/>
      <c r="E24" s="1"/>
      <c r="F24" s="1" t="s">
        <v>23</v>
      </c>
      <c r="G24" s="3">
        <v>-500</v>
      </c>
      <c r="H24" s="4"/>
      <c r="I24" s="3">
        <v>-500</v>
      </c>
    </row>
    <row r="25" spans="1:9" ht="12.75">
      <c r="A25" s="1"/>
      <c r="B25" s="1"/>
      <c r="C25" s="1"/>
      <c r="D25" s="1"/>
      <c r="E25" s="1"/>
      <c r="F25" s="1" t="s">
        <v>24</v>
      </c>
      <c r="G25" s="3">
        <v>-4145.4</v>
      </c>
      <c r="H25" s="4"/>
      <c r="I25" s="3">
        <v>-3500</v>
      </c>
    </row>
    <row r="26" spans="1:9" ht="13.5" thickBot="1">
      <c r="A26" s="1"/>
      <c r="B26" s="1"/>
      <c r="C26" s="1"/>
      <c r="D26" s="1"/>
      <c r="E26" s="1"/>
      <c r="F26" s="1" t="s">
        <v>25</v>
      </c>
      <c r="G26" s="5">
        <v>8480</v>
      </c>
      <c r="H26" s="4"/>
      <c r="I26" s="5">
        <v>13500</v>
      </c>
    </row>
    <row r="27" spans="1:9" ht="12.75">
      <c r="A27" s="1"/>
      <c r="B27" s="1"/>
      <c r="C27" s="1"/>
      <c r="D27" s="1"/>
      <c r="E27" s="1" t="s">
        <v>26</v>
      </c>
      <c r="F27" s="1"/>
      <c r="G27" s="3">
        <f>ROUND(SUM(G21:G26),5)</f>
        <v>1918.68</v>
      </c>
      <c r="H27" s="4"/>
      <c r="I27" s="3">
        <f>ROUND(SUM(I21:I26),5)</f>
        <v>7500</v>
      </c>
    </row>
    <row r="28" spans="1:9" ht="25.5" customHeight="1">
      <c r="A28" s="1"/>
      <c r="B28" s="1"/>
      <c r="C28" s="1"/>
      <c r="D28" s="1"/>
      <c r="E28" s="1" t="s">
        <v>27</v>
      </c>
      <c r="F28" s="1"/>
      <c r="G28" s="3"/>
      <c r="H28" s="4"/>
      <c r="I28" s="3"/>
    </row>
    <row r="29" spans="1:9" ht="12.75">
      <c r="A29" s="1"/>
      <c r="B29" s="1"/>
      <c r="C29" s="1"/>
      <c r="D29" s="1"/>
      <c r="E29" s="1"/>
      <c r="F29" s="1" t="s">
        <v>28</v>
      </c>
      <c r="G29" s="3">
        <v>0</v>
      </c>
      <c r="H29" s="4"/>
      <c r="I29" s="3">
        <v>-2000</v>
      </c>
    </row>
    <row r="30" spans="1:9" ht="12.75">
      <c r="A30" s="1"/>
      <c r="B30" s="1"/>
      <c r="C30" s="1"/>
      <c r="D30" s="1"/>
      <c r="E30" s="1"/>
      <c r="F30" s="1" t="s">
        <v>29</v>
      </c>
      <c r="G30" s="3">
        <v>-79.02</v>
      </c>
      <c r="H30" s="4"/>
      <c r="I30" s="3">
        <v>-100</v>
      </c>
    </row>
    <row r="31" spans="1:9" ht="12.75">
      <c r="A31" s="1"/>
      <c r="B31" s="1"/>
      <c r="C31" s="1"/>
      <c r="D31" s="1"/>
      <c r="E31" s="1"/>
      <c r="F31" s="1" t="s">
        <v>30</v>
      </c>
      <c r="G31" s="3">
        <v>-311.76</v>
      </c>
      <c r="H31" s="4"/>
      <c r="I31" s="3">
        <v>-425</v>
      </c>
    </row>
    <row r="32" spans="1:9" ht="12.75">
      <c r="A32" s="1"/>
      <c r="B32" s="1"/>
      <c r="C32" s="1"/>
      <c r="D32" s="1"/>
      <c r="E32" s="1"/>
      <c r="F32" s="1" t="s">
        <v>31</v>
      </c>
      <c r="G32" s="3">
        <v>-500</v>
      </c>
      <c r="H32" s="4"/>
      <c r="I32" s="3">
        <v>-500</v>
      </c>
    </row>
    <row r="33" spans="1:9" ht="12.75">
      <c r="A33" s="1"/>
      <c r="B33" s="1"/>
      <c r="C33" s="1"/>
      <c r="D33" s="1"/>
      <c r="E33" s="1"/>
      <c r="F33" s="1" t="s">
        <v>32</v>
      </c>
      <c r="G33" s="3">
        <v>-1538.3</v>
      </c>
      <c r="H33" s="4"/>
      <c r="I33" s="3">
        <v>-2000</v>
      </c>
    </row>
    <row r="34" spans="1:9" ht="13.5" thickBot="1">
      <c r="A34" s="1"/>
      <c r="B34" s="1"/>
      <c r="C34" s="1"/>
      <c r="D34" s="1"/>
      <c r="E34" s="1"/>
      <c r="F34" s="1" t="s">
        <v>33</v>
      </c>
      <c r="G34" s="5">
        <v>14064</v>
      </c>
      <c r="H34" s="4"/>
      <c r="I34" s="5">
        <v>27500</v>
      </c>
    </row>
    <row r="35" spans="1:9" ht="13.5" thickBot="1">
      <c r="A35" s="1"/>
      <c r="B35" s="1"/>
      <c r="C35" s="1"/>
      <c r="D35" s="1"/>
      <c r="E35" s="1" t="s">
        <v>34</v>
      </c>
      <c r="F35" s="1"/>
      <c r="G35" s="6">
        <f>ROUND(SUM(G28:G34),5)</f>
        <v>11634.92</v>
      </c>
      <c r="H35" s="4"/>
      <c r="I35" s="6">
        <f>ROUND(SUM(I28:I34),5)</f>
        <v>22475</v>
      </c>
    </row>
    <row r="36" spans="1:9" ht="25.5" customHeight="1" thickBot="1">
      <c r="A36" s="1"/>
      <c r="B36" s="1"/>
      <c r="C36" s="1"/>
      <c r="D36" s="1" t="s">
        <v>35</v>
      </c>
      <c r="E36" s="1"/>
      <c r="F36" s="1"/>
      <c r="G36" s="6">
        <f>ROUND(G20+G27+G35,5)</f>
        <v>13553.6</v>
      </c>
      <c r="H36" s="4"/>
      <c r="I36" s="6">
        <f>ROUND(I20+I27+I35,5)</f>
        <v>29975</v>
      </c>
    </row>
    <row r="37" spans="1:9" ht="25.5" customHeight="1">
      <c r="A37" s="1"/>
      <c r="B37" s="1"/>
      <c r="C37" s="1" t="s">
        <v>36</v>
      </c>
      <c r="D37" s="1"/>
      <c r="E37" s="1"/>
      <c r="F37" s="1"/>
      <c r="G37" s="3">
        <f>ROUND(G4+G11+G19+G36,5)</f>
        <v>67324.4</v>
      </c>
      <c r="H37" s="4"/>
      <c r="I37" s="3">
        <f>ROUND(I4+I11+I19+I36,5)</f>
        <v>88725</v>
      </c>
    </row>
    <row r="38" spans="1:9" ht="25.5" customHeight="1">
      <c r="A38" s="1"/>
      <c r="B38" s="1"/>
      <c r="C38" s="1" t="s">
        <v>37</v>
      </c>
      <c r="D38" s="1"/>
      <c r="E38" s="1"/>
      <c r="F38" s="1"/>
      <c r="G38" s="3"/>
      <c r="H38" s="4"/>
      <c r="I38" s="3"/>
    </row>
    <row r="39" spans="1:9" ht="12.75">
      <c r="A39" s="1"/>
      <c r="B39" s="1"/>
      <c r="C39" s="1"/>
      <c r="D39" s="1" t="s">
        <v>38</v>
      </c>
      <c r="E39" s="1"/>
      <c r="F39" s="1"/>
      <c r="G39" s="3"/>
      <c r="H39" s="4"/>
      <c r="I39" s="3"/>
    </row>
    <row r="40" spans="1:9" ht="12.75">
      <c r="A40" s="1"/>
      <c r="B40" s="1"/>
      <c r="C40" s="1"/>
      <c r="D40" s="1"/>
      <c r="E40" s="1" t="s">
        <v>39</v>
      </c>
      <c r="F40" s="1"/>
      <c r="G40" s="3">
        <v>98.49</v>
      </c>
      <c r="H40" s="4"/>
      <c r="I40" s="3">
        <v>500</v>
      </c>
    </row>
    <row r="41" spans="1:9" ht="13.5" thickBot="1">
      <c r="A41" s="1"/>
      <c r="B41" s="1"/>
      <c r="C41" s="1"/>
      <c r="D41" s="1"/>
      <c r="E41" s="1" t="s">
        <v>40</v>
      </c>
      <c r="F41" s="1"/>
      <c r="G41" s="5">
        <v>32694.1</v>
      </c>
      <c r="H41" s="4"/>
      <c r="I41" s="5">
        <v>35000</v>
      </c>
    </row>
    <row r="42" spans="1:9" ht="12.75">
      <c r="A42" s="1"/>
      <c r="B42" s="1"/>
      <c r="C42" s="1"/>
      <c r="D42" s="1" t="s">
        <v>41</v>
      </c>
      <c r="E42" s="1"/>
      <c r="F42" s="1"/>
      <c r="G42" s="3">
        <f>ROUND(SUM(G39:G41),5)</f>
        <v>32792.59</v>
      </c>
      <c r="H42" s="4"/>
      <c r="I42" s="3">
        <f>ROUND(SUM(I39:I41),5)</f>
        <v>35500</v>
      </c>
    </row>
    <row r="43" spans="1:9" ht="25.5" customHeight="1">
      <c r="A43" s="1"/>
      <c r="B43" s="1"/>
      <c r="C43" s="1"/>
      <c r="D43" s="1" t="s">
        <v>42</v>
      </c>
      <c r="E43" s="1"/>
      <c r="F43" s="1"/>
      <c r="G43" s="3">
        <v>3360</v>
      </c>
      <c r="H43" s="4"/>
      <c r="I43" s="3">
        <v>4000</v>
      </c>
    </row>
    <row r="44" spans="1:9" ht="12.75">
      <c r="A44" s="1"/>
      <c r="B44" s="1"/>
      <c r="C44" s="1"/>
      <c r="D44" s="1" t="s">
        <v>43</v>
      </c>
      <c r="E44" s="1"/>
      <c r="F44" s="1"/>
      <c r="G44" s="3"/>
      <c r="H44" s="4"/>
      <c r="I44" s="3"/>
    </row>
    <row r="45" spans="1:9" ht="12.75">
      <c r="A45" s="1"/>
      <c r="B45" s="1"/>
      <c r="C45" s="1"/>
      <c r="D45" s="1"/>
      <c r="E45" s="1" t="s">
        <v>44</v>
      </c>
      <c r="F45" s="1"/>
      <c r="G45" s="3">
        <v>70</v>
      </c>
      <c r="H45" s="4"/>
      <c r="I45" s="3">
        <v>2500</v>
      </c>
    </row>
    <row r="46" spans="1:9" ht="13.5" thickBot="1">
      <c r="A46" s="1"/>
      <c r="B46" s="1"/>
      <c r="C46" s="1"/>
      <c r="D46" s="1"/>
      <c r="E46" s="1" t="s">
        <v>45</v>
      </c>
      <c r="F46" s="1"/>
      <c r="G46" s="5">
        <v>700</v>
      </c>
      <c r="H46" s="4"/>
      <c r="I46" s="5">
        <v>1000</v>
      </c>
    </row>
    <row r="47" spans="1:9" ht="12.75">
      <c r="A47" s="1"/>
      <c r="B47" s="1"/>
      <c r="C47" s="1"/>
      <c r="D47" s="1" t="s">
        <v>46</v>
      </c>
      <c r="E47" s="1"/>
      <c r="F47" s="1"/>
      <c r="G47" s="3">
        <f>ROUND(SUM(G44:G46),5)</f>
        <v>770</v>
      </c>
      <c r="H47" s="4"/>
      <c r="I47" s="3">
        <f>ROUND(SUM(I44:I46),5)</f>
        <v>3500</v>
      </c>
    </row>
    <row r="48" spans="1:9" ht="25.5" customHeight="1">
      <c r="A48" s="1"/>
      <c r="B48" s="1"/>
      <c r="C48" s="1"/>
      <c r="D48" s="1" t="s">
        <v>47</v>
      </c>
      <c r="E48" s="1"/>
      <c r="F48" s="1"/>
      <c r="G48" s="3"/>
      <c r="H48" s="4"/>
      <c r="I48" s="3"/>
    </row>
    <row r="49" spans="1:9" ht="12.75">
      <c r="A49" s="1"/>
      <c r="B49" s="1"/>
      <c r="C49" s="1"/>
      <c r="D49" s="1"/>
      <c r="E49" s="1" t="s">
        <v>48</v>
      </c>
      <c r="F49" s="1"/>
      <c r="G49" s="3">
        <v>2748.62</v>
      </c>
      <c r="H49" s="4"/>
      <c r="I49" s="3">
        <v>4000</v>
      </c>
    </row>
    <row r="50" spans="1:9" ht="12.75">
      <c r="A50" s="1"/>
      <c r="B50" s="1"/>
      <c r="C50" s="1"/>
      <c r="D50" s="1"/>
      <c r="E50" s="1" t="s">
        <v>49</v>
      </c>
      <c r="F50" s="1"/>
      <c r="G50" s="3">
        <v>0</v>
      </c>
      <c r="H50" s="4"/>
      <c r="I50" s="3">
        <v>100</v>
      </c>
    </row>
    <row r="51" spans="1:9" ht="12.75">
      <c r="A51" s="1"/>
      <c r="B51" s="1"/>
      <c r="C51" s="1"/>
      <c r="D51" s="1"/>
      <c r="E51" s="1" t="s">
        <v>50</v>
      </c>
      <c r="F51" s="1"/>
      <c r="G51" s="3">
        <v>0</v>
      </c>
      <c r="H51" s="4"/>
      <c r="I51" s="3">
        <v>200</v>
      </c>
    </row>
    <row r="52" spans="1:9" ht="12.75">
      <c r="A52" s="1"/>
      <c r="B52" s="1"/>
      <c r="C52" s="1"/>
      <c r="D52" s="1"/>
      <c r="E52" s="1" t="s">
        <v>51</v>
      </c>
      <c r="F52" s="1"/>
      <c r="G52" s="3">
        <v>1010.82</v>
      </c>
      <c r="H52" s="4"/>
      <c r="I52" s="3">
        <v>420</v>
      </c>
    </row>
    <row r="53" spans="1:9" ht="12.75">
      <c r="A53" s="1"/>
      <c r="B53" s="1"/>
      <c r="C53" s="1"/>
      <c r="D53" s="1"/>
      <c r="E53" s="1" t="s">
        <v>52</v>
      </c>
      <c r="F53" s="1"/>
      <c r="G53" s="3">
        <v>1368.18</v>
      </c>
      <c r="H53" s="4"/>
      <c r="I53" s="3">
        <v>2000</v>
      </c>
    </row>
    <row r="54" spans="1:9" ht="12.75">
      <c r="A54" s="1"/>
      <c r="B54" s="1"/>
      <c r="C54" s="1"/>
      <c r="D54" s="1"/>
      <c r="E54" s="1" t="s">
        <v>53</v>
      </c>
      <c r="F54" s="1"/>
      <c r="G54" s="3">
        <v>382</v>
      </c>
      <c r="H54" s="4"/>
      <c r="I54" s="3">
        <v>800</v>
      </c>
    </row>
    <row r="55" spans="1:9" ht="12.75">
      <c r="A55" s="1"/>
      <c r="B55" s="1"/>
      <c r="C55" s="1"/>
      <c r="D55" s="1"/>
      <c r="E55" s="1" t="s">
        <v>54</v>
      </c>
      <c r="F55" s="1"/>
      <c r="G55" s="3">
        <v>0</v>
      </c>
      <c r="H55" s="4"/>
      <c r="I55" s="3">
        <v>1500</v>
      </c>
    </row>
    <row r="56" spans="1:9" ht="13.5" thickBot="1">
      <c r="A56" s="1"/>
      <c r="B56" s="1"/>
      <c r="C56" s="1"/>
      <c r="D56" s="1"/>
      <c r="E56" s="1" t="s">
        <v>55</v>
      </c>
      <c r="F56" s="1"/>
      <c r="G56" s="5">
        <v>0</v>
      </c>
      <c r="H56" s="4"/>
      <c r="I56" s="5"/>
    </row>
    <row r="57" spans="1:9" ht="12.75">
      <c r="A57" s="1"/>
      <c r="B57" s="1"/>
      <c r="C57" s="1"/>
      <c r="D57" s="1" t="s">
        <v>56</v>
      </c>
      <c r="E57" s="1"/>
      <c r="F57" s="1"/>
      <c r="G57" s="3">
        <f>ROUND(SUM(G48:G56),5)</f>
        <v>5509.62</v>
      </c>
      <c r="H57" s="4"/>
      <c r="I57" s="3">
        <f>ROUND(SUM(I48:I56),5)</f>
        <v>9020</v>
      </c>
    </row>
    <row r="58" spans="1:9" ht="25.5" customHeight="1">
      <c r="A58" s="1"/>
      <c r="B58" s="1"/>
      <c r="C58" s="1"/>
      <c r="D58" s="1" t="s">
        <v>57</v>
      </c>
      <c r="E58" s="1"/>
      <c r="F58" s="1"/>
      <c r="G58" s="3"/>
      <c r="H58" s="4"/>
      <c r="I58" s="3"/>
    </row>
    <row r="59" spans="1:9" ht="12.75">
      <c r="A59" s="1"/>
      <c r="B59" s="1"/>
      <c r="C59" s="1"/>
      <c r="D59" s="1"/>
      <c r="E59" s="1" t="s">
        <v>58</v>
      </c>
      <c r="F59" s="1"/>
      <c r="G59" s="3">
        <v>2033.01</v>
      </c>
      <c r="H59" s="4"/>
      <c r="I59" s="3">
        <v>2500</v>
      </c>
    </row>
    <row r="60" spans="1:9" ht="13.5" thickBot="1">
      <c r="A60" s="1"/>
      <c r="B60" s="1"/>
      <c r="C60" s="1"/>
      <c r="D60" s="1"/>
      <c r="E60" s="1" t="s">
        <v>59</v>
      </c>
      <c r="F60" s="1"/>
      <c r="G60" s="5">
        <v>1724.93</v>
      </c>
      <c r="H60" s="4"/>
      <c r="I60" s="5">
        <v>4000</v>
      </c>
    </row>
    <row r="61" spans="1:9" ht="12.75">
      <c r="A61" s="1"/>
      <c r="B61" s="1"/>
      <c r="C61" s="1"/>
      <c r="D61" s="1" t="s">
        <v>60</v>
      </c>
      <c r="E61" s="1"/>
      <c r="F61" s="1"/>
      <c r="G61" s="3">
        <f>ROUND(SUM(G58:G60),5)</f>
        <v>3757.94</v>
      </c>
      <c r="H61" s="4"/>
      <c r="I61" s="3">
        <f>ROUND(SUM(I58:I60),5)</f>
        <v>6500</v>
      </c>
    </row>
    <row r="62" spans="1:9" ht="25.5" customHeight="1">
      <c r="A62" s="1"/>
      <c r="B62" s="1"/>
      <c r="C62" s="1"/>
      <c r="D62" s="1" t="s">
        <v>61</v>
      </c>
      <c r="E62" s="1"/>
      <c r="F62" s="1"/>
      <c r="G62" s="3"/>
      <c r="H62" s="4"/>
      <c r="I62" s="3"/>
    </row>
    <row r="63" spans="1:9" ht="12.75">
      <c r="A63" s="1"/>
      <c r="B63" s="1"/>
      <c r="C63" s="1"/>
      <c r="D63" s="1"/>
      <c r="E63" s="1" t="s">
        <v>62</v>
      </c>
      <c r="F63" s="1"/>
      <c r="G63" s="3">
        <v>1628.33</v>
      </c>
      <c r="H63" s="4"/>
      <c r="I63" s="3">
        <v>2000</v>
      </c>
    </row>
    <row r="64" spans="1:9" ht="13.5" thickBot="1">
      <c r="A64" s="1"/>
      <c r="B64" s="1"/>
      <c r="C64" s="1"/>
      <c r="D64" s="1"/>
      <c r="E64" s="1" t="s">
        <v>63</v>
      </c>
      <c r="F64" s="1"/>
      <c r="G64" s="5">
        <v>0</v>
      </c>
      <c r="H64" s="4"/>
      <c r="I64" s="5">
        <v>500</v>
      </c>
    </row>
    <row r="65" spans="1:9" ht="13.5" thickBot="1">
      <c r="A65" s="1"/>
      <c r="B65" s="1"/>
      <c r="C65" s="1"/>
      <c r="D65" s="1" t="s">
        <v>64</v>
      </c>
      <c r="E65" s="1"/>
      <c r="F65" s="1"/>
      <c r="G65" s="6">
        <f>ROUND(SUM(G62:G64),5)</f>
        <v>1628.33</v>
      </c>
      <c r="H65" s="4"/>
      <c r="I65" s="6">
        <f>ROUND(SUM(I62:I64),5)</f>
        <v>2500</v>
      </c>
    </row>
    <row r="66" spans="1:9" ht="25.5" customHeight="1" thickBot="1">
      <c r="A66" s="1"/>
      <c r="B66" s="1"/>
      <c r="C66" s="1" t="s">
        <v>65</v>
      </c>
      <c r="D66" s="1"/>
      <c r="E66" s="1"/>
      <c r="F66" s="1"/>
      <c r="G66" s="6">
        <f>ROUND(G38+SUM(G42:G43)+G47+G57+G61+G65,5)</f>
        <v>47818.48</v>
      </c>
      <c r="H66" s="4"/>
      <c r="I66" s="6">
        <f>ROUND(I38+SUM(I42:I43)+I47+I57+I61+I65,5)</f>
        <v>61020</v>
      </c>
    </row>
    <row r="67" spans="1:9" ht="25.5" customHeight="1" thickBot="1">
      <c r="A67" s="1"/>
      <c r="B67" s="1" t="s">
        <v>66</v>
      </c>
      <c r="C67" s="1"/>
      <c r="D67" s="1"/>
      <c r="E67" s="1"/>
      <c r="F67" s="1"/>
      <c r="G67" s="6">
        <f>ROUND(G3+G37-G66,5)</f>
        <v>19505.92</v>
      </c>
      <c r="H67" s="4"/>
      <c r="I67" s="6">
        <f>ROUND(I3+I37-I66,5)</f>
        <v>27705</v>
      </c>
    </row>
    <row r="68" spans="1:9" s="8" customFormat="1" ht="25.5" customHeight="1" thickBot="1">
      <c r="A68" s="1" t="s">
        <v>67</v>
      </c>
      <c r="B68" s="1"/>
      <c r="C68" s="1"/>
      <c r="D68" s="1"/>
      <c r="E68" s="1"/>
      <c r="F68" s="1"/>
      <c r="G68" s="7">
        <f>G67</f>
        <v>19505.92</v>
      </c>
      <c r="H68" s="1"/>
      <c r="I68" s="7">
        <f>I67</f>
        <v>27705</v>
      </c>
    </row>
    <row r="69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4:11 PM
&amp;"Arial,Bold"&amp;8 10/10/08
&amp;"Arial,Bold"&amp;8 Accrual Basis&amp;C&amp;"Arial,Bold"&amp;12 Los Medanos College Foundation
&amp;"Arial,Bold"&amp;14 Profit &amp;&amp; Loss Budget vs. Actual
&amp;"Arial,Bold"&amp;10 July 2007 through June 2008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Los Medanos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lwille</dc:creator>
  <cp:keywords/>
  <dc:description/>
  <cp:lastModifiedBy> </cp:lastModifiedBy>
  <cp:lastPrinted>2008-10-10T23:15:35Z</cp:lastPrinted>
  <dcterms:created xsi:type="dcterms:W3CDTF">2008-10-10T23:11:06Z</dcterms:created>
  <dcterms:modified xsi:type="dcterms:W3CDTF">2008-10-10T23:16:31Z</dcterms:modified>
  <cp:category/>
  <cp:version/>
  <cp:contentType/>
  <cp:contentStatus/>
</cp:coreProperties>
</file>